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Rampage\Desktop\Yıllık Plan\Yükleme\"/>
    </mc:Choice>
  </mc:AlternateContent>
  <xr:revisionPtr revIDLastSave="0" documentId="13_ncr:1_{C29F2313-99B3-42AF-9A8C-B71109E27CA7}" xr6:coauthVersionLast="47" xr6:coauthVersionMax="47" xr10:uidLastSave="{00000000-0000-0000-0000-000000000000}"/>
  <bookViews>
    <workbookView xWindow="-120" yWindow="-120" windowWidth="29040" windowHeight="15720" tabRatio="212" xr2:uid="{00000000-000D-0000-FFFF-FFFF00000000}"/>
  </bookViews>
  <sheets>
    <sheet name="Lise" sheetId="1" r:id="rId1"/>
    <sheet name="Sayfa1"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 i="1" l="1"/>
  <c r="H45" i="1"/>
  <c r="A39" i="1"/>
  <c r="A41" i="1"/>
  <c r="B41" i="1"/>
  <c r="C41" i="1"/>
  <c r="D41" i="1"/>
  <c r="A42" i="1"/>
  <c r="B42" i="1"/>
  <c r="C42" i="1"/>
  <c r="D42" i="1"/>
  <c r="A23" i="1"/>
  <c r="B23" i="1"/>
  <c r="C23" i="1"/>
  <c r="A24" i="1"/>
  <c r="B24" i="1"/>
  <c r="C24" i="1"/>
  <c r="D24" i="1"/>
  <c r="A25" i="1"/>
  <c r="B25" i="1"/>
  <c r="C25" i="1"/>
  <c r="D25" i="1"/>
  <c r="A26" i="1"/>
  <c r="B26" i="1"/>
  <c r="C26" i="1"/>
  <c r="D26" i="1"/>
  <c r="A27" i="1"/>
  <c r="B27" i="1"/>
  <c r="C27" i="1"/>
  <c r="D27" i="1"/>
  <c r="A28" i="1"/>
  <c r="B28" i="1"/>
  <c r="C28" i="1"/>
  <c r="D28" i="1"/>
  <c r="A29" i="1"/>
  <c r="B29" i="1"/>
  <c r="C29" i="1"/>
  <c r="D29" i="1"/>
  <c r="A30" i="1"/>
  <c r="B30" i="1"/>
  <c r="C30" i="1"/>
  <c r="D30" i="1"/>
  <c r="A31" i="1"/>
  <c r="B31" i="1"/>
  <c r="C31" i="1"/>
  <c r="D31" i="1"/>
  <c r="A32" i="1"/>
  <c r="B32" i="1"/>
  <c r="C32" i="1"/>
  <c r="D32" i="1"/>
  <c r="A33" i="1"/>
  <c r="B33" i="1"/>
  <c r="C33" i="1"/>
  <c r="D33" i="1"/>
  <c r="A34" i="1"/>
  <c r="B34" i="1"/>
  <c r="C34" i="1"/>
  <c r="D34" i="1"/>
  <c r="A35" i="1"/>
  <c r="B35" i="1"/>
  <c r="C35" i="1"/>
  <c r="D35" i="1"/>
  <c r="A36" i="1"/>
  <c r="B36" i="1"/>
  <c r="C36" i="1"/>
  <c r="D36" i="1"/>
  <c r="A37" i="1"/>
  <c r="B37" i="1"/>
  <c r="C37" i="1"/>
  <c r="D37" i="1"/>
  <c r="A38" i="1"/>
  <c r="B38" i="1"/>
  <c r="C38" i="1"/>
  <c r="D38" i="1"/>
  <c r="B39" i="1"/>
  <c r="C39" i="1"/>
  <c r="D39" i="1"/>
  <c r="A40" i="1"/>
  <c r="B40" i="1"/>
  <c r="C40" i="1"/>
  <c r="D40" i="1"/>
  <c r="E21" i="2"/>
  <c r="D21" i="2"/>
  <c r="D4" i="1"/>
  <c r="D5" i="1"/>
  <c r="D6" i="1"/>
  <c r="D7" i="1"/>
  <c r="D8" i="1"/>
  <c r="D9" i="1"/>
  <c r="D10" i="1"/>
  <c r="D11" i="1"/>
  <c r="D13" i="1"/>
  <c r="D14" i="1"/>
  <c r="D15" i="1"/>
  <c r="D16" i="1"/>
  <c r="D17" i="1"/>
  <c r="D18" i="1"/>
  <c r="D19" i="1"/>
  <c r="D20" i="1"/>
  <c r="D21" i="1"/>
  <c r="D3" i="1"/>
  <c r="C7" i="1"/>
  <c r="C8" i="1"/>
  <c r="C9" i="1"/>
  <c r="C10" i="1"/>
  <c r="C11" i="1"/>
  <c r="C13" i="1"/>
  <c r="C14" i="1"/>
  <c r="C19" i="1"/>
  <c r="C20" i="1"/>
  <c r="C21" i="1"/>
  <c r="B12" i="1"/>
  <c r="B13" i="1"/>
  <c r="B14" i="1"/>
  <c r="B15" i="1"/>
  <c r="B16" i="1"/>
  <c r="B17" i="1"/>
  <c r="B18" i="1"/>
  <c r="B19" i="1"/>
  <c r="B20" i="1"/>
  <c r="B21" i="1"/>
  <c r="B4" i="1"/>
  <c r="B5" i="1"/>
  <c r="B6" i="1"/>
  <c r="B7" i="1"/>
  <c r="B8" i="1"/>
  <c r="B9" i="1"/>
  <c r="B10" i="1"/>
  <c r="B11" i="1"/>
  <c r="B3" i="1"/>
  <c r="A4" i="1"/>
  <c r="A5" i="1"/>
  <c r="A6" i="1"/>
  <c r="A7" i="1"/>
  <c r="A8" i="1"/>
  <c r="A9" i="1"/>
  <c r="A10" i="1"/>
  <c r="A11" i="1"/>
  <c r="A12" i="1"/>
  <c r="A13" i="1"/>
  <c r="A14" i="1"/>
  <c r="A15" i="1"/>
  <c r="A16" i="1"/>
  <c r="A17" i="1"/>
  <c r="A18" i="1"/>
  <c r="A19" i="1"/>
  <c r="A20" i="1"/>
  <c r="A21" i="1"/>
  <c r="A3" i="1"/>
  <c r="B3" i="2"/>
  <c r="B4" i="2"/>
  <c r="B5" i="2"/>
  <c r="B6" i="2"/>
  <c r="B7" i="2"/>
  <c r="B8" i="2"/>
  <c r="B9" i="2"/>
  <c r="B10" i="2"/>
  <c r="B11" i="2"/>
  <c r="B12" i="2"/>
  <c r="B13" i="2"/>
  <c r="B14" i="2"/>
  <c r="B15" i="2"/>
  <c r="B16" i="2"/>
  <c r="B17" i="2"/>
  <c r="B18" i="2"/>
  <c r="B19" i="2"/>
  <c r="B20" i="2"/>
  <c r="B22" i="2"/>
  <c r="B23" i="2"/>
  <c r="B25" i="2"/>
  <c r="B26" i="2"/>
  <c r="B27" i="2"/>
  <c r="B28" i="2"/>
  <c r="B29" i="2"/>
  <c r="B35" i="2"/>
  <c r="B37" i="2"/>
  <c r="B38" i="2"/>
  <c r="B39" i="2"/>
  <c r="B40" i="2"/>
  <c r="B2" i="2"/>
  <c r="C3" i="2"/>
  <c r="C4" i="2"/>
  <c r="C5" i="2"/>
  <c r="C6" i="2"/>
  <c r="C7" i="2"/>
  <c r="C8" i="2"/>
  <c r="C9" i="2"/>
  <c r="C10" i="2"/>
  <c r="C11" i="2"/>
  <c r="C12" i="2"/>
  <c r="C13" i="2"/>
  <c r="C14" i="2"/>
  <c r="C15" i="2"/>
  <c r="C16" i="2"/>
  <c r="C17" i="2"/>
  <c r="C18" i="2"/>
  <c r="C19" i="2"/>
  <c r="C20" i="2"/>
  <c r="C21" i="2"/>
  <c r="C22" i="2"/>
  <c r="C23" i="2"/>
  <c r="C24" i="2"/>
  <c r="C25" i="2"/>
  <c r="C27" i="2"/>
  <c r="C30" i="2"/>
  <c r="C31" i="2"/>
  <c r="C33" i="2"/>
  <c r="C34" i="2"/>
  <c r="C35" i="2"/>
  <c r="C36" i="2"/>
  <c r="C37" i="2"/>
  <c r="C39" i="2"/>
  <c r="C2" i="2"/>
  <c r="E3" i="2"/>
  <c r="E4" i="2" s="1"/>
  <c r="E5" i="2" s="1"/>
  <c r="E6" i="2" s="1"/>
  <c r="E7" i="2" s="1"/>
  <c r="E8" i="2" s="1"/>
  <c r="E9" i="2" s="1"/>
  <c r="E10" i="2" s="1"/>
  <c r="E11" i="2" s="1"/>
  <c r="E12" i="2" s="1"/>
  <c r="E13" i="2" s="1"/>
  <c r="E14" i="2" s="1"/>
  <c r="E15" i="2" s="1"/>
  <c r="E16" i="2" s="1"/>
  <c r="E17" i="2" s="1"/>
  <c r="E18" i="2" s="1"/>
  <c r="E19" i="2" s="1"/>
  <c r="E20" i="2" s="1"/>
  <c r="E22" i="2" s="1"/>
  <c r="E23" i="2" s="1"/>
  <c r="E24" i="2" s="1"/>
  <c r="E25" i="2" s="1"/>
  <c r="E26" i="2" s="1"/>
  <c r="E27" i="2" s="1"/>
  <c r="E28" i="2" s="1"/>
  <c r="E29" i="2" s="1"/>
  <c r="E30" i="2" s="1"/>
  <c r="E31" i="2" s="1"/>
  <c r="E32" i="2" s="1"/>
  <c r="E33" i="2" s="1"/>
  <c r="E34" i="2" s="1"/>
  <c r="E35" i="2" s="1"/>
  <c r="E36" i="2" s="1"/>
  <c r="E37" i="2" s="1"/>
  <c r="E38" i="2" s="1"/>
  <c r="E39" i="2" s="1"/>
  <c r="E40" i="2" s="1"/>
  <c r="D3" i="2"/>
  <c r="D4" i="2" s="1"/>
  <c r="D5" i="2" s="1"/>
  <c r="D6" i="2" s="1"/>
  <c r="D7" i="2" s="1"/>
  <c r="D8" i="2" s="1"/>
  <c r="D9" i="2" s="1"/>
  <c r="D10" i="2" s="1"/>
  <c r="D11" i="2" s="1"/>
  <c r="D12" i="2" s="1"/>
  <c r="D13" i="2" s="1"/>
  <c r="D14" i="2" s="1"/>
  <c r="D15" i="2" s="1"/>
  <c r="D16" i="2" s="1"/>
  <c r="D17" i="2" s="1"/>
  <c r="D18" i="2" s="1"/>
  <c r="D19" i="2" s="1"/>
  <c r="D20" i="2" s="1"/>
  <c r="D22" i="2" s="1"/>
  <c r="D23" i="2" s="1"/>
  <c r="D24" i="2" s="1"/>
  <c r="D25" i="2" s="1"/>
  <c r="D26" i="2" s="1"/>
  <c r="D27" i="2" s="1"/>
  <c r="D28" i="2" s="1"/>
  <c r="D29" i="2" s="1"/>
  <c r="D30" i="2" s="1"/>
  <c r="D31" i="2" s="1"/>
  <c r="D32" i="2" s="1"/>
  <c r="D33" i="2" s="1"/>
  <c r="D34" i="2" s="1"/>
  <c r="D35" i="2" s="1"/>
  <c r="D36" i="2" s="1"/>
  <c r="D37" i="2" s="1"/>
  <c r="D38" i="2" s="1"/>
  <c r="D39" i="2" s="1"/>
  <c r="D40" i="2" s="1"/>
  <c r="C32" i="2" l="1"/>
  <c r="B36" i="2"/>
  <c r="B24" i="2"/>
  <c r="B34" i="2"/>
  <c r="C29" i="2"/>
  <c r="B33" i="2"/>
  <c r="B21" i="2"/>
  <c r="C40" i="2"/>
  <c r="C28" i="2"/>
  <c r="B32" i="2"/>
  <c r="B31" i="2"/>
  <c r="C38" i="2"/>
  <c r="C26" i="2"/>
  <c r="B30" i="2"/>
  <c r="C18" i="1"/>
  <c r="C6" i="1"/>
  <c r="C17" i="1"/>
  <c r="C5" i="1"/>
  <c r="C16" i="1"/>
  <c r="C4" i="1"/>
  <c r="C15" i="1"/>
  <c r="C1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tc={07318CC1-582F-4C05-A5D6-F757978E3C4E}</author>
  </authors>
  <commentList>
    <comment ref="D1" authorId="0" shapeId="0" xr:uid="{07318CC1-582F-4C05-A5D6-F757978E3C4E}">
      <text>
        <t>[Yorum yazışması]
Excel sürümünüz bu yorum yazışmasını okumanıza izin veriyor, ancak dosya daha yeni bir Excel sürümünde açılırsa, yapılan düzenlemeler kaldırılır. Daha fazla bilgi: https://go.microsoft.com/fwlink/?linkid=870924.
Açıklama:
    Sadece ilk satırdaki tarihi değiştir</t>
      </text>
    </comment>
  </commentList>
</comments>
</file>

<file path=xl/sharedStrings.xml><?xml version="1.0" encoding="utf-8"?>
<sst xmlns="http://schemas.openxmlformats.org/spreadsheetml/2006/main" count="168" uniqueCount="81">
  <si>
    <t>AY</t>
  </si>
  <si>
    <t>HAFTA</t>
  </si>
  <si>
    <t>GÜN</t>
  </si>
  <si>
    <t>SAAT</t>
  </si>
  <si>
    <t>KAZANIMLAR</t>
  </si>
  <si>
    <t xml:space="preserve">1. ÜNİTE: BİLİŞİM TEKNOLOJİLERİNİN PROGRAMLAMADAKİ YERİ
 Bilişim teknolojilerine ilişkin temel kavramlar
Bilişim teknolojisi araçları
</t>
  </si>
  <si>
    <t>ÜNİTE VE KONU</t>
  </si>
  <si>
    <t xml:space="preserve">1. ÜNİTE: BİLİŞİM TEKNOLOJİLERİNİN PROGRAMLAMADAKİ YERİ
Bilişim teknolojileri cihazları
Bilişim teknolojilerinin gelişimi
</t>
  </si>
  <si>
    <t xml:space="preserve">1. ÜNİTE: BİLİŞİM TEKNOLOJİLERİNİN PROGRAMLAMADAKİ YERİ
Bilişim teknolojilerinin kullanım alanları
Bilişim teknolojilerinin olumlu ve olumsuz yönleri
</t>
  </si>
  <si>
    <t xml:space="preserve">1. ÜNİTE: BİLİŞİM TEKNOLOJİLERİNİN PROGRAMLAMADAKİ YERİ
Teknolojik gelişmeleri takip etmenin önemi
</t>
  </si>
  <si>
    <t xml:space="preserve">2. ÜNİTE: ALGORİTMA İLE PROBLEM ÇÖZME VE AKIŞ DİYAGRAMI
 Bir problemin çözümü için en doğru algoritmayı geliştirme
</t>
  </si>
  <si>
    <t xml:space="preserve">2. ÜNİTE: ALGORİTMA İLE PROBLEM ÇÖZME VE AKIŞ DİYAGRAMI
 Programlamanın önemi
 Programlama dillerinin gelişimi
</t>
  </si>
  <si>
    <t xml:space="preserve">2. ÜNİTE: ALGORİTMA İLE PROBLEM ÇÖZME VE AKIŞ DİYAGRAMI
Akış diyagramının kullanım amaçları
</t>
  </si>
  <si>
    <t xml:space="preserve">2. ÜNİTE: ALGORİTMA İLE PROBLEM ÇÖZME VE AKIŞ DİYAGRAMI
Temel akış diyagramı şekilleri ve elemanları 
</t>
  </si>
  <si>
    <t xml:space="preserve">2. ÜNİTE: ALGORİTMA İLE PROBLEM ÇÖZME VE AKIŞ DİYAGRAMI
Var olan bir akış diyagramını okuyabilme
</t>
  </si>
  <si>
    <t xml:space="preserve">2. ÜNİTE: ALGORİTMA İLE PROBLEM ÇÖZME VE AKIŞ DİYAGRAMI
Problemin akış diyagramını tasarlayabilme
</t>
  </si>
  <si>
    <t xml:space="preserve">3. ÜNİTE: PROGRAMLAMANIN TEMEL KAVRAMLARI
Döngü ve karar yapıları ile program tasarlama
</t>
  </si>
  <si>
    <t xml:space="preserve">4. ÜNİTE: ALGORİTMA VE AKIŞ DİYAGRAMINI TEST ETME
Algoritma ve akış diyagramının hatalarını düzeltme
</t>
  </si>
  <si>
    <t>Not: Bu plan, Talim ve Terbiye Kurulu Başkanlığının 22/11/2023 tarih ve 109 sayılı kararıyla kabul edilen Oratöğretim Genel Müdürlüğü Bilişim Teknolojileri ve Yazılım Dersi Öğretim Programına göre hazırlanmıştır.</t>
  </si>
  <si>
    <t>ÖLÇME DEĞERLENDİRME</t>
  </si>
  <si>
    <t>YÖNTEM VE TEKNİKLER</t>
  </si>
  <si>
    <t>OKUL DIŞI ÖĞRENME</t>
  </si>
  <si>
    <t>Anlatım, Soru-Cevap , Takım/Grup Çalışması, Örnek Olay İncelemesi, Gösterip yaptırma</t>
  </si>
  <si>
    <t>Öz Değerlendirme, Sözlü yoklama, Ders Materyalleri Ölçme ve Değerlendirme Bölümleri</t>
  </si>
  <si>
    <t>BELİRLİ GÜN VE HAFTALAR</t>
  </si>
  <si>
    <t>15 Temmuz Demokrasi ve Milli Birlik Günü</t>
  </si>
  <si>
    <t xml:space="preserve">SINAV HAFTASI
</t>
  </si>
  <si>
    <t>Cumhuriyet Bayramı(29 Ekim)</t>
  </si>
  <si>
    <t>Atatürk Haftası(10-16 Kasım)</t>
  </si>
  <si>
    <t xml:space="preserve"> Öğretmenler Günü (24 Kasım)</t>
  </si>
  <si>
    <t xml:space="preserve"> Dünya Engelliler Günü (3 Aralık)</t>
  </si>
  <si>
    <t>İstiklâl Marşı'nın Kabulü ve Mehmet Akif Ersoy'u Anma Günü (12 Mart)</t>
  </si>
  <si>
    <t>Şehitler Günü (18 Mart),
Türk Dünyası ve Toplulukları Haftası   (21 Mart Nevruz gününü içine alan hafta)</t>
  </si>
  <si>
    <t>Ulusal Egemenlik ve Çocuk Bayramı  (23 Nisan)</t>
  </si>
  <si>
    <t xml:space="preserve">Kût'ül Amâre Zaferi  (29 Nisan)   Emek ve Dayanışma Günü (1 Mayıs) </t>
  </si>
  <si>
    <t>Atatürk'ü Anma ve Gençlik ve Spor Bayramı  (19 Mayıs)</t>
  </si>
  <si>
    <t>İstanbul'un Fethi (29 Mayıs)</t>
  </si>
  <si>
    <t xml:space="preserve">SOSYAL ETKİNLİK
</t>
  </si>
  <si>
    <t>Tarihler</t>
  </si>
  <si>
    <t>Aylar</t>
  </si>
  <si>
    <t>Hafta</t>
  </si>
  <si>
    <t>Ders Saati</t>
  </si>
  <si>
    <t>1.  DÖNEM ARA TATİLİ: 16 - 20 Kasım</t>
  </si>
  <si>
    <t>1.7. Teknolojik gelişmeleri takip etmenin öneminin farkına varır.
a) Teknolojinin sürekli gelişen ve yenilenen bir kavram olduğu vurgulanır. Bu yenilikleri takip etmenin ülkesi için önemini kavrar.
b) Teknolojik yenilikleri takip eden bir birey olmasının ülkesine karşı sorumluluklarından biri olduğunu bilir.
c) Öğrenciler bilişim teknolojileri alanındaki son gelişmelere yönelik (yapay zekâ vb.) araştırma yapmaya yönlendirilir.</t>
  </si>
  <si>
    <t>2.2. Çözüm için gereksinimlerini belirler.
a) Belirlenen problem durumunun çözümünü kolaylaştıracak unsurlar üzerinde durulur. Problemin açık anlaşılır ve net hâle getirilmesi sağlanır.
b) Günlük hayatta karşılaşılan problemlere çözüm önerileri sunulur.
c) Bir problemin çözümü için farklı çözüm yolları olabileceği vurgulanır.
ç) Problem çözme süreci ile ilgili geliştirilmiş kuram ve yaklaşımlardan bahsedilerek bu sürecin temel basamakları açıklanır.
d) Bir problemin çözümü için kullanılabilecek temel yöntem ve teknikler ile ilgili öğrencilere bilgilendirme yapılır.</t>
  </si>
  <si>
    <t xml:space="preserve">1.1. Bilişim teknolojilerine ilişkin temel kavramları tanımlar. Bilgi, teknoloji ve iletişim kavramlarının açıklaması yapılır.
</t>
  </si>
  <si>
    <t>1.3. Bilişim teknolojileri cihazlarının gelişimini açıklar.
a) Ülkemizde yaygın olarak kullanılan bilişim teknolojisi cihazlarının (bilgisayar, telefon, tablet, hesap makinesi, vb.) tarihsel gelişimi ile ilgili bilgilendirme yapılır. Örneğin günümüzde üretilen yerli otomobilin mekanik sistem araçlarından bahsedilir.
b) Gelecekte ne gibi gelişmeler olabileceği hakkında fikir yürütülür.
c) Bilişim cihazlarının gelişimini takip etmenin kendi geleceği ve meslek hayatı için sorumluluğu olduğunu bilir.</t>
  </si>
  <si>
    <t>1.2. Bilişim teknolojisi araçlarını listeler.
a) Ülkemizde teknolojik alanda kullanılan araçlar örneklendirilir. Örneğin Türk uzay yolcusu ve bilim misyonu gibi bilimsel projeler tanıtılır.
b) Bu araçların insanların hayatlarını kolaylaştırmak ve ihtiyaçlarını gidermek için kullanıldığı, kullanım alanlarının esnek olduğu vurgulanır.</t>
  </si>
  <si>
    <t>1.4. Bilişim teknolojilerinin gelişiminde önemli rol oynayan keşifler, buluşlar, olaylar ve dönüm noktalarını tartışır.
a) Bilişim teknolojisi araçlarının keşfinden günümüze olan gelişimi örneklendirilir. Tarihte Cezeri’nin şifreli kilit sisteminin, günümüz kriptoloji biliminin temelini oluşturduğu açıklanır.
b) Teknolojik araçların gelişimine yön veren kişiler ve bu araçların insanlık tarihinde yarattığı dönüm noktaları tartışılır. Telefonun icat edilmesiyle birlikte iletişim araçlarındaki değişimin, zamanla mobil uygulama geliştirme gerekliliğini ortaya çıkardığından bahsedilir .</t>
  </si>
  <si>
    <t>1.5. Bilişim teknolojilerinin kullanım alanlarını açıklar.
a) Bilişim teknolojilerinin günümüzde kendine birçok alanda yer bulduğundan bahsedilir. Kullanım alanlarına dair tahmin yürütülmesi istenir.
b) Bilişim teknolojilerinin eğitim, sağlık, iletişim, güvenlik, ulaşım gibi birçok alanda kullanıldığı anlatılır ve tüm bu alanlara örnekler verilerek konu pekiştirilir.</t>
  </si>
  <si>
    <t>2.4. Algoritma kavramını açıklar.
a) Günlük hayattaki rutin işler üzerine öğrencilerin fikri alınır. Bu işlerin mantığı ve sırası değiştiğinde işin sonucuna nasıl etki edeceğini söyler.
b) Örnek algoritmalar üzerinden yola çıkılarak algoritma kavramı öğrencilere anlatılır.
c) Algoritma kelimesinin 9. yüzyılda yaşamış matematikçi Ebu Cafer Muhammed bin Musa el Harezmi’nin adının Latince okunuşundan geldiği açıklanır.
ç) İlk algoritmanın, el-Harezmi tarafından “Hisab el-cebir ve el-mukabala” kitabında sunulduğundan
bahsedilir.
d) Öğrencilerden el-Harezmi ve onun algoritma ve bilgisayar bilimine katkılarıyla ilgili araştırma yapmaları istenir. Araştırma sonuçları sınıfla paylaşılır.</t>
  </si>
  <si>
    <t xml:space="preserve">
3.3. Farklı veri türlerini program içerisinde kullanır.
a) Her program farklı bir amaca hizmet edeceğinden ihtiyaç duyabileceği veri türlerinin farklı olabileceği açıklanır. Bu veri türlerinin programın amacına yönelik tanımlanması sağlanır. Tanımlanan verilerin sayı, metin, dizi gibi ait olduğu programın veri türüyle kullanılması sağlanır.
b) Seçilen veri türüne göre alt veri türleri açıklanır.
c) Sayısal veri türünde tam sayı veya ondalıklı sayı kullanımında tanımın değişeceği, program içerisinde veri türüne göre sonuçların etkilenebileceği örneklendirilir.
ç) Byte, integer, long, float, string, boolean, char kavramları örneklerle açıklanır.
d) Birden fazla aynı tür veriyi depolayabilen dizi kavramından bahsedilir.
</t>
  </si>
  <si>
    <t xml:space="preserve">
3.5. Döngü yapılarını kullanarak programı geliştirir.
a) Programda tekrar eden yapıları kullanmanın sağladığı kolaylıklar anlatılır. Programcının iş yükünü hafifletecek farklı döngü yapıları olduğundan bahsedilir.
b) Programlamada döngü yapılarını kullanmanın kod tekrarının önüne geçerek daha anlaşılır ve sade
programlar yazmak için önemli olduğu vurgulanır.
c) Hangi döngü yapısının kullanılması gerektiğine programın amacına yönelik karar verileceği belirtilir. For, while vb gibi temel döngü yapılarının işlevi açıklanır.
</t>
  </si>
  <si>
    <t xml:space="preserve">
3.6. Döngü ve karar yapıları ile program tasarlar.
Öğrencilere döngü ve karar yapılarını içinde barındıran problemler verilerek bu problemin algoritmasını tasarlamaları ve akış diyagramlarını çizmeleri istenir.
</t>
  </si>
  <si>
    <t xml:space="preserve">
4.1. Tasarlanan algoritma ve akış diyagramını test eder.
a) Öğrencilere tasarladığı algoritma ve akış diyagramlarının, kodlamaya geçmeden mantıksal olarak incelenmesi, olası sonuçlar düşünülerek her ihtimalin göz önünde bulundurulması gerektiği, algoritma ve akış diyagramının her durumda doğru sonuçlar üretip üretmediğinin test edilmesi gerektiği vurgulanır.
b) Algoritmaları akış diyagramları üzerinden test etmek için kullanılan çeşitli araçlardan bahsedilir.
</t>
  </si>
  <si>
    <t xml:space="preserve">
4.3. Hatalı algoritma ve akış diyagramlarının, programın istenilen çıktıyı vermesine engel olacağını fark eder.
a) Bir problemin çözümü için yazılan algoritmanın ve tasarlanan akış diyagramlarının hatalı olması durumunda olası sonuçların neler olabileceği tartışılır.
b) Programın vermesi istenen çıktısı ile hatalı algoritma sonucu ortaya çıkan çıktılar karşılaştırılarak birlikte değerlendirilir.
</t>
  </si>
  <si>
    <t>1.6. Bilişim teknolojilerinin olumlu ve olumsuz yönlerini tartışır.
a) Teknolojik gelişmelerin olumlu yönleri olduğu kadar olumsuz yönlerinin de olabileceği vurgusu yapılır. Olumlu ve olumsuz yönlerin neler olabileceği tartışılır.
b) Olumlu ve olumsuz yönlere örnekler verilerek konu kavratılır.
c) Gelecekte olumsuz sonuçlar doğurabilecek teknolojilerin varlığı tartışılır.</t>
  </si>
  <si>
    <t>2.6. Programlamanın önemini yorumlar.
Öğrencilere programlama kavramının ne olduğu açıklanır. Neden önemli olduğu saygı çerçevesinde tartışılır.</t>
  </si>
  <si>
    <t xml:space="preserve">2.7. Programlama dillerinin gelişimini açıklar.
a) Programlama dillerinin farklı kullanım amaçları ile ilgili bilgilendirme yapılır.
b) Programın amacına yönelik programlama dili kullanılabileceği açıklanır.
</t>
  </si>
  <si>
    <t xml:space="preserve">
2.9. Temel akış diyagramı şekillerini ve elemanlarını listeler.
a) Temel akış diyagramı şekilleri ve yardımcı elemanları öğrencilere gösterilir. Şekillerin anlamları açıklanır, kullanıldığı durumlar örneklendirilir.
b) Akış diyagramının tüm sembollerinin oklarla bağlı olması ve diyagramın yönünün belli bir yönde hazırlanması gerektiği vurgulanmalıdır.
c) Akış diyagramlarının içerik ve türlerine göre; doğrusal, mantıksal ve döngü içeren akış diyagramları
olmak üzere üçe ayrıldığı söylenir. Daha iyi anlaşılması için örnek akış diyagramları incelenir.
</t>
  </si>
  <si>
    <t xml:space="preserve">
2.10. Var olan bir akış diyagramını okuyarak problemi kavrar.
a) Akış diyagramının girdi ve çıktıları belirlenir. Girdi ve çıktılardan yola çıkarak akış diyagramının hangi
amaca hizmet edebileceği tahmin edilir.
b) Akış diyagramının türünü belirlerken öncelikle diyagram içerisinde karar veya döngü yapıları aranması gerektiği vurgulanır.
c) Diyagramda istenen veri girişleri tespit edilerek yapılacak işlemler listelenir ve istenilen sonuç bulunur.</t>
  </si>
  <si>
    <t xml:space="preserve">
2.11. Problemin akış diyagramını tasarlar.
a) Belirlenen problem durumuna yönelik akış diyagramı türü seçildikten sonra uygun semboller kullanılarak diyagram taslak olarak çizilir.
b) Akış diyagramının elektronik ortamdaki çizimi için kelime işlemci programları veya diğer çizim programları kullandırılır.</t>
  </si>
  <si>
    <t xml:space="preserve">
2.11. Problemin akış diyagramını tasarlar.
c) Günlük hayatta yaygın olarak kullanılan bir uygulamada akış diyagramı tasarlanır.
</t>
  </si>
  <si>
    <t xml:space="preserve">
4.1. Tasarlanan algoritma ve akış diyagramını test eder.
c) Basit bir algoritmanın akış diyagramı çizilerek test edilmesi sağlanır.
ç) Programlamada algoritmanın test edilmesinin doğru programlar yazmadaki önemi vurgulanır.
</t>
  </si>
  <si>
    <t xml:space="preserve">
4.2. Tasarladığı algoritma ve akış diyagramının hatalarını listeler.
a) Hata ayıklama ve hata yakalama yöntemlerinden bahsedilir.
b) Hatanın türü belirlenmeye çalışılır. Hatanın algoritmada mı akış diyagramında mı olduğu tespit edilir.
</t>
  </si>
  <si>
    <t xml:space="preserve">
4.2. Tasarladığı algoritma ve akış diyagramının hatalarını listeler.
c) Algoritma ve akış diyagramlarındaki hatalar bulunarak istenilen sonuca ulaşmayı engelleyen tüm hatalar listelenir.</t>
  </si>
  <si>
    <t>YARIYIL TATİLİ: 25 Ocak - 5 Şubat 2027</t>
  </si>
  <si>
    <t>2. DÖNEM ARA TATİLİ: 8 - 12 Mart 2027</t>
  </si>
  <si>
    <t>2.1. Çözümü istenen problemi kavrar.
a) Algoritma çözüm sürecinde en önemli aşamanın problemi anlamak ve problemin çözümüne yönelik adımları tahmin etmek olduğu açıklanır. Çözüm gerektirecek ortak problemler tartışılır.
b) Probleme neden olan durumların araştırılması gerektiği belirtilir.
c) Problemin etki alanı sorularla buldurmaya çalışılır.
ç) Çözüme ulaşmış benzer problem örnekleri verilerek çözüm hakkında bilgi sahibi olunması sağlanır.
d) Problemde verilen ve istenen bilgileri listelemenin, problemi daha iyi anlayabilmek için önemli olduğu vurgulanır.
e) Eğer verilen problem karmaşık bir problemse problemin alt basamaklara ayrılabileceği belirtilir.</t>
  </si>
  <si>
    <t>2.3. Problemin girdi, çıktı ve işlem aşamalarını belirler.
a) Öğrencilere girdi ve çıktı kavramları açıklanır.
b) Örnek problem durumlarının girdi ve çıktıları belirlenir.
c) Problem alt basamaklara ayrılarak çözüm için işlem basamakları belirlenir.
ç) İşlem aşamaları belirlenirken bulunan farklı çözüm yollarından çözüme en kısa sürede ulaştıracak olan seçilmeye çalışılır.</t>
  </si>
  <si>
    <t>2.5. Bir problemin çözümü için en doğru algoritmayı geliştirir.
a) Belirlenen girdi ve çıktıları kullanarak işlem adımlarını doğru sıralamanın önemi açıklanır.
b) Algoritma yazımında oluşabilecek hatalar üzerinde düşünülmesi istenir.
c) Toplumu ilgilendiren bir problemin çözümüne yönelik öğrencilerden girdi, çıktı ve işlem adımlarıyla algoritma yazmaları istenir.
ç) Tasarlanan algoritmanın doğruluğu tartışılır. Geliştirilmesi gereken noktalar yeniden çalışılarak algoritma en doğru ve işlevsel hâle getirilir.</t>
  </si>
  <si>
    <t>2.8. Akış diyagramının kullanım amaçlarını açıklar.
a) Akış diyagramı kavramı öğrencilere açıklanır.
b) Karmaşık bir problemin çözümüne yönelik akış diyagramı oluşturmanın sağlayacağı avantajlar üzerinde durulur.
c) Akış diyagramı tasarlarken herkes tarafından anlaşılır olabilmesi için standart anlamlar taşıyan şekillerin kullanılması gerektiği anlatılır.
ç) Akış diyagramlarının programın akışını görebilmek ve süreçteki hatayı bulmakta kolaylık sağladığı
vurgulanır.</t>
  </si>
  <si>
    <t>SINAV HAFTASI</t>
  </si>
  <si>
    <t>3.1. Programlamada kullanılan işlem ve sembolleri listeler.
a) Programlama dillerinde basit farklılıklar gözlemlense de ortak kullanılan kavramlar olduğu açıklanır. Operatörler, değişkenler, koşullar, döngüler gibi temel programlama kavramlarının gerekliliği ve programın akışını yönlendirmesi üzerinde durulur.
b) Matematikte kullanılan sembollerle programlamada kullanılan sembollerin benzer ve farklı yönleri
gösterilerek kullanım amaçları açıklanır.
c) Yazılan programlama diline göre aynı sembollerin farklı anlamlar ifade edebileceği söylenir, bu durum örneklendirilir.</t>
  </si>
  <si>
    <t>3.2. Veri türlerini amacına uygun şekilde programa tanımlar.
a) Veri kavramının tanımı yapılarak farklı veri türleri olduğu ifade edilir.
b) Veri türlerini doğru bir şekilde tanımlamanın programlamadaki önemi üzerinde durulur.
c) Farklı programlama dillerine ait veri türleri olduğu dile getirilir. Programda değişkenlerde tutulacak
verinin kullanım amacına uygun olarak saklanmasının önemi kavranır. Aynı verinin farklı amaçlarda
kullanılabileceği ve programa tanımlanabileceği durumlar örneklendirilir.
ç) Kullanılan programlama diline göre veri türlerinin isimlendirmesinin değişebildiğinden bahsedilir.
d) Sayısal veya metinsel veri türü tanımlamaları örnekler üzerinden gösterilir.</t>
  </si>
  <si>
    <t>3.4. Karar yapılarını kullanarak programı geliştirir.
a) Farklı problem durumlarında programın akışına yön vermenin gerekliliği açıklanır.
b) Karar yapılarında önemli bir yeri olan mantıksal operatörler ile ilgili bilgi verilir.
c) Programlama dillerinde kullanılan if-else ve else if yapılarına örnekler verilir.
ç) Öğrencilerin birden fazla koşul durumuyla program tasarlaması sağlanır.</t>
  </si>
  <si>
    <t>3.5. Döngü yapılarını kullanarak programı geliştirir.
ç) Döngünün temel taşları olan başlangıç ve bitiş değeri, artış miktarı ve devam etme koşulunun ne olduğu ifadeleri açıklanır.</t>
  </si>
  <si>
    <t>3.5. Döngü yapılarını kullanarak programı geliştirir.
d) Verilen bir problemi döngü yapısı kullanarak ve kullanmadan çözmeleri istenerek aradaki farkı görmeleri sağlanır.</t>
  </si>
  <si>
    <t>….........................
Bilişim Teknolojileri Öğretmeni</t>
  </si>
  <si>
    <t>UYGUNDUR.
Okul müdürü ismi
….......................................................
Okul Müdürü</t>
  </si>
  <si>
    <r>
      <t xml:space="preserve">2026-2027 EĞİTİM-ÖĞRETİM YILI …....... İLİ …............... İLÇESİ 
…......... ANADOLU LİSESİ BİLİŞİM TEKNOLOJİLERİ VE YAZILIM DERSİ  </t>
    </r>
    <r>
      <rPr>
        <b/>
        <sz val="18"/>
        <rFont val="Arial"/>
        <family val="2"/>
        <charset val="162"/>
      </rPr>
      <t>9.SINIFLAR</t>
    </r>
    <r>
      <rPr>
        <b/>
        <sz val="12"/>
        <rFont val="Arial"/>
        <family val="2"/>
        <charset val="162"/>
      </rPr>
      <t xml:space="preserve"> PROGRAMLAMAYA GİRİŞ VE ALGORİTMA MODÜLÜ ÜNİTELENDİRİLMİŞ YILLIK DERS PLANI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</si>
</sst>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1"/>
    </font>
    <font>
      <sz val="8"/>
      <name val="Arial"/>
      <family val="2"/>
      <charset val="1"/>
    </font>
    <font>
      <b/>
      <sz val="8"/>
      <name val="Arial"/>
      <family val="2"/>
      <charset val="162"/>
    </font>
    <font>
      <b/>
      <sz val="9"/>
      <name val="Arial"/>
      <family val="2"/>
      <charset val="162"/>
    </font>
    <font>
      <b/>
      <sz val="10"/>
      <name val="Arial"/>
      <family val="2"/>
      <charset val="162"/>
    </font>
    <font>
      <sz val="10"/>
      <name val="Arial"/>
      <family val="2"/>
      <charset val="162"/>
    </font>
    <font>
      <sz val="8"/>
      <name val="Arial"/>
      <family val="2"/>
      <charset val="162"/>
    </font>
    <font>
      <sz val="9"/>
      <name val="Arial"/>
      <family val="2"/>
      <charset val="162"/>
    </font>
    <font>
      <b/>
      <sz val="12"/>
      <name val="Arial"/>
      <family val="2"/>
      <charset val="162"/>
    </font>
    <font>
      <b/>
      <sz val="18"/>
      <name val="Arial"/>
      <family val="2"/>
      <charset val="162"/>
    </font>
  </fonts>
  <fills count="7">
    <fill>
      <patternFill patternType="none"/>
    </fill>
    <fill>
      <patternFill patternType="gray125"/>
    </fill>
    <fill>
      <patternFill patternType="solid">
        <fgColor rgb="FFEEEEEE"/>
        <bgColor indexed="64"/>
      </patternFill>
    </fill>
    <fill>
      <patternFill patternType="solid">
        <fgColor rgb="FFFFFFFF"/>
        <bgColor indexed="64"/>
      </patternFill>
    </fill>
    <fill>
      <patternFill patternType="solid">
        <fgColor theme="2"/>
        <bgColor indexed="64"/>
      </patternFill>
    </fill>
    <fill>
      <patternFill patternType="solid">
        <fgColor rgb="FFFFFF00"/>
        <bgColor indexed="64"/>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rgb="FF000000"/>
      </bottom>
      <diagonal/>
    </border>
  </borders>
  <cellStyleXfs count="1">
    <xf numFmtId="0" fontId="0" fillId="0" borderId="0"/>
  </cellStyleXfs>
  <cellXfs count="36">
    <xf numFmtId="0" fontId="0" fillId="0" borderId="0" xfId="0"/>
    <xf numFmtId="14" fontId="0" fillId="0" borderId="0" xfId="0" applyNumberFormat="1"/>
    <xf numFmtId="0" fontId="0" fillId="0" borderId="0" xfId="0" applyAlignment="1">
      <alignment horizontal="center"/>
    </xf>
    <xf numFmtId="14" fontId="0" fillId="5" borderId="0" xfId="0" applyNumberFormat="1" applyFill="1"/>
    <xf numFmtId="0" fontId="5" fillId="0" borderId="0" xfId="0" applyFont="1"/>
    <xf numFmtId="49" fontId="2" fillId="2" borderId="2"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49" fontId="6" fillId="3" borderId="1" xfId="0" applyNumberFormat="1" applyFont="1" applyFill="1" applyBorder="1" applyAlignment="1">
      <alignment horizontal="left" vertical="center" wrapText="1"/>
    </xf>
    <xf numFmtId="49" fontId="2" fillId="3" borderId="1" xfId="0" applyNumberFormat="1" applyFont="1" applyFill="1" applyBorder="1" applyAlignment="1">
      <alignment horizontal="center" vertical="center" wrapText="1"/>
    </xf>
    <xf numFmtId="14" fontId="5" fillId="0" borderId="0" xfId="0" applyNumberFormat="1" applyFont="1"/>
    <xf numFmtId="0" fontId="6" fillId="0" borderId="1" xfId="0" applyFont="1" applyBorder="1" applyAlignment="1">
      <alignment horizontal="center" vertical="center"/>
    </xf>
    <xf numFmtId="0" fontId="6" fillId="0" borderId="0" xfId="0" applyFont="1"/>
    <xf numFmtId="49" fontId="6" fillId="3" borderId="1" xfId="0" applyNumberFormat="1" applyFont="1" applyFill="1" applyBorder="1" applyAlignment="1">
      <alignment horizontal="center" vertical="center" wrapText="1"/>
    </xf>
    <xf numFmtId="49" fontId="7" fillId="0" borderId="0" xfId="0" applyNumberFormat="1" applyFont="1" applyAlignment="1">
      <alignment horizontal="center" vertical="center" wrapText="1"/>
    </xf>
    <xf numFmtId="49" fontId="3" fillId="0" borderId="0" xfId="0" applyNumberFormat="1" applyFont="1" applyAlignment="1">
      <alignment horizontal="center" vertical="center" wrapText="1"/>
    </xf>
    <xf numFmtId="0" fontId="5" fillId="0" borderId="0" xfId="0" applyFont="1" applyAlignment="1">
      <alignment horizontal="center" vertical="center"/>
    </xf>
    <xf numFmtId="49" fontId="7" fillId="0" borderId="0" xfId="0" applyNumberFormat="1" applyFont="1" applyAlignment="1">
      <alignment horizontal="left" vertical="center" wrapText="1"/>
    </xf>
    <xf numFmtId="49" fontId="3" fillId="2" borderId="1" xfId="0" applyNumberFormat="1" applyFont="1" applyFill="1" applyBorder="1" applyAlignment="1">
      <alignment horizontal="center" vertical="center" wrapText="1"/>
    </xf>
    <xf numFmtId="49" fontId="4" fillId="6" borderId="3" xfId="0" applyNumberFormat="1" applyFont="1" applyFill="1" applyBorder="1" applyAlignment="1">
      <alignment horizontal="center" vertical="center" wrapText="1"/>
    </xf>
    <xf numFmtId="49" fontId="4" fillId="6" borderId="5" xfId="0" applyNumberFormat="1" applyFont="1" applyFill="1" applyBorder="1" applyAlignment="1">
      <alignment horizontal="center" vertical="center" wrapText="1"/>
    </xf>
    <xf numFmtId="49" fontId="4" fillId="6" borderId="4" xfId="0" applyNumberFormat="1" applyFont="1" applyFill="1" applyBorder="1" applyAlignment="1">
      <alignment horizontal="center" vertical="center" wrapText="1"/>
    </xf>
    <xf numFmtId="49" fontId="2" fillId="4" borderId="3" xfId="0" applyNumberFormat="1" applyFont="1" applyFill="1" applyBorder="1" applyAlignment="1">
      <alignment horizontal="center" vertical="center" wrapText="1"/>
    </xf>
    <xf numFmtId="49" fontId="2" fillId="4" borderId="5" xfId="0" applyNumberFormat="1" applyFont="1" applyFill="1" applyBorder="1" applyAlignment="1">
      <alignment horizontal="center" vertical="center" wrapText="1"/>
    </xf>
    <xf numFmtId="49" fontId="2" fillId="4" borderId="4" xfId="0" applyNumberFormat="1" applyFont="1" applyFill="1" applyBorder="1" applyAlignment="1">
      <alignment horizontal="center" vertical="center" wrapText="1"/>
    </xf>
    <xf numFmtId="49" fontId="8" fillId="0" borderId="6" xfId="0" applyNumberFormat="1" applyFont="1" applyBorder="1" applyAlignment="1">
      <alignment horizontal="center" vertical="center" wrapText="1"/>
    </xf>
    <xf numFmtId="14" fontId="4" fillId="0" borderId="0" xfId="0" applyNumberFormat="1" applyFont="1" applyAlignment="1">
      <alignment horizontal="center" vertical="center"/>
    </xf>
    <xf numFmtId="0" fontId="4" fillId="0" borderId="0" xfId="0" applyFont="1" applyAlignment="1">
      <alignment horizontal="center" vertical="center"/>
    </xf>
    <xf numFmtId="49" fontId="2" fillId="4" borderId="1" xfId="0" applyNumberFormat="1" applyFont="1" applyFill="1" applyBorder="1" applyAlignment="1">
      <alignment horizontal="center" wrapText="1"/>
    </xf>
    <xf numFmtId="49" fontId="3" fillId="2" borderId="3" xfId="0" applyNumberFormat="1" applyFont="1" applyFill="1" applyBorder="1" applyAlignment="1">
      <alignment horizontal="center" vertical="center" wrapText="1"/>
    </xf>
    <xf numFmtId="49" fontId="3" fillId="2" borderId="5" xfId="0" applyNumberFormat="1" applyFont="1" applyFill="1" applyBorder="1" applyAlignment="1">
      <alignment horizontal="center" vertical="center" wrapText="1"/>
    </xf>
    <xf numFmtId="49" fontId="3" fillId="2" borderId="4" xfId="0" applyNumberFormat="1" applyFont="1" applyFill="1" applyBorder="1" applyAlignment="1">
      <alignment horizontal="center" vertical="center" wrapText="1"/>
    </xf>
    <xf numFmtId="49" fontId="3" fillId="0" borderId="0" xfId="0" applyNumberFormat="1" applyFont="1" applyAlignment="1">
      <alignment horizontal="center" vertical="center" wrapText="1"/>
    </xf>
    <xf numFmtId="49" fontId="2" fillId="6" borderId="3" xfId="0" applyNumberFormat="1" applyFont="1" applyFill="1" applyBorder="1" applyAlignment="1">
      <alignment horizontal="center" wrapText="1"/>
    </xf>
    <xf numFmtId="49" fontId="2" fillId="6" borderId="5" xfId="0" applyNumberFormat="1" applyFont="1" applyFill="1" applyBorder="1" applyAlignment="1">
      <alignment horizontal="center" wrapText="1"/>
    </xf>
    <xf numFmtId="49" fontId="2" fillId="6" borderId="4" xfId="0" applyNumberFormat="1" applyFont="1" applyFill="1" applyBorder="1" applyAlignment="1">
      <alignment horizontal="center" wrapText="1"/>
    </xf>
    <xf numFmtId="0" fontId="0" fillId="5" borderId="0" xfId="0"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xx1037@365mak.com" id="{3294B3C7-4911-4221-AB0C-064BBB343C06}" userId="S::xx1037@365mak.com::c3c6ac45-836c-4f1c-a19d-f37b05b30331" providerId="AD"/>
</personList>
</file>

<file path=xl/theme/theme1.xml><?xml version="1.0" encoding="utf-8"?>
<a:theme xmlns:a="http://schemas.openxmlformats.org/drawingml/2006/main" name="Office Teması">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D1" dT="2026-09-30T04:13:14.26" personId="{3294B3C7-4911-4221-AB0C-064BBB343C06}" id="{07318CC1-582F-4C05-A5D6-F757978E3C4E}">
    <text>Sadece ilk satırdaki tarihi değiştir</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5"/>
  <sheetViews>
    <sheetView tabSelected="1" zoomScale="115" zoomScaleNormal="115" zoomScalePageLayoutView="90" workbookViewId="0">
      <selection activeCell="A2" sqref="A2"/>
    </sheetView>
  </sheetViews>
  <sheetFormatPr defaultColWidth="11.42578125" defaultRowHeight="12.75" x14ac:dyDescent="0.2"/>
  <cols>
    <col min="1" max="1" width="6.28515625" style="15" bestFit="1" customWidth="1"/>
    <col min="2" max="2" width="4.85546875" style="4" customWidth="1"/>
    <col min="3" max="3" width="6" style="4" customWidth="1"/>
    <col min="4" max="4" width="5" style="4" customWidth="1"/>
    <col min="5" max="5" width="67.5703125" style="4" customWidth="1"/>
    <col min="6" max="6" width="32.7109375" style="4" customWidth="1"/>
    <col min="7" max="7" width="23.42578125" style="4" customWidth="1"/>
    <col min="8" max="8" width="20.28515625" style="4" customWidth="1"/>
    <col min="9" max="9" width="20.7109375" style="4" customWidth="1"/>
    <col min="10" max="10" width="24.140625" style="4" customWidth="1"/>
    <col min="11" max="16384" width="11.42578125" style="4"/>
  </cols>
  <sheetData>
    <row r="1" spans="1:12" ht="39.75" customHeight="1" x14ac:dyDescent="0.2">
      <c r="A1" s="24" t="s">
        <v>80</v>
      </c>
      <c r="B1" s="24"/>
      <c r="C1" s="24"/>
      <c r="D1" s="24"/>
      <c r="E1" s="24"/>
      <c r="F1" s="24"/>
      <c r="G1" s="24"/>
      <c r="H1" s="24"/>
      <c r="I1" s="24"/>
      <c r="J1" s="24"/>
    </row>
    <row r="2" spans="1:12" ht="20.100000000000001" customHeight="1" x14ac:dyDescent="0.2">
      <c r="A2" s="5" t="s">
        <v>0</v>
      </c>
      <c r="B2" s="5" t="s">
        <v>1</v>
      </c>
      <c r="C2" s="5" t="s">
        <v>2</v>
      </c>
      <c r="D2" s="5" t="s">
        <v>3</v>
      </c>
      <c r="E2" s="5" t="s">
        <v>4</v>
      </c>
      <c r="F2" s="5" t="s">
        <v>6</v>
      </c>
      <c r="G2" s="5" t="s">
        <v>19</v>
      </c>
      <c r="H2" s="5" t="s">
        <v>20</v>
      </c>
      <c r="I2" s="5" t="s">
        <v>24</v>
      </c>
      <c r="J2" s="5" t="s">
        <v>21</v>
      </c>
    </row>
    <row r="3" spans="1:12" ht="76.5" customHeight="1" x14ac:dyDescent="0.2">
      <c r="A3" s="6" t="str">
        <f>Sayfa1!B2</f>
        <v>Eylül</v>
      </c>
      <c r="B3" s="6">
        <f>Sayfa1!C2</f>
        <v>3</v>
      </c>
      <c r="C3" s="6" t="str">
        <f>TEXT(Sayfa1!D2, "gg") &amp; " - " &amp; TEXT(Sayfa1!E2, "gg")</f>
        <v>14 - 18</v>
      </c>
      <c r="D3" s="6">
        <f>Sayfa1!F2</f>
        <v>1</v>
      </c>
      <c r="E3" s="7" t="s">
        <v>45</v>
      </c>
      <c r="F3" s="8" t="s">
        <v>5</v>
      </c>
      <c r="G3" s="12" t="s">
        <v>23</v>
      </c>
      <c r="H3" s="7" t="s">
        <v>22</v>
      </c>
      <c r="I3" s="7" t="s">
        <v>25</v>
      </c>
      <c r="J3" s="7"/>
      <c r="K3" s="9"/>
      <c r="L3" s="9"/>
    </row>
    <row r="4" spans="1:12" ht="75" customHeight="1" x14ac:dyDescent="0.2">
      <c r="A4" s="6" t="str">
        <f>Sayfa1!B3</f>
        <v>Eylül</v>
      </c>
      <c r="B4" s="6">
        <f>Sayfa1!C3</f>
        <v>4</v>
      </c>
      <c r="C4" s="6" t="str">
        <f>TEXT(Sayfa1!D3, "gg") &amp; " - " &amp; TEXT(Sayfa1!E3, "gg")</f>
        <v>21 - 25</v>
      </c>
      <c r="D4" s="6">
        <f>Sayfa1!F3</f>
        <v>1</v>
      </c>
      <c r="E4" s="7" t="s">
        <v>47</v>
      </c>
      <c r="F4" s="8" t="s">
        <v>7</v>
      </c>
      <c r="G4" s="7" t="s">
        <v>23</v>
      </c>
      <c r="H4" s="7" t="s">
        <v>22</v>
      </c>
      <c r="I4" s="7"/>
      <c r="J4" s="7"/>
      <c r="K4" s="9"/>
      <c r="L4" s="9"/>
    </row>
    <row r="5" spans="1:12" ht="90" customHeight="1" x14ac:dyDescent="0.2">
      <c r="A5" s="6" t="str">
        <f>Sayfa1!B4</f>
        <v>Eylül</v>
      </c>
      <c r="B5" s="6">
        <f>Sayfa1!C4</f>
        <v>5</v>
      </c>
      <c r="C5" s="6" t="str">
        <f>TEXT(Sayfa1!D4, "gg") &amp; " - " &amp; TEXT(Sayfa1!E4, "gg")</f>
        <v>28 - 02</v>
      </c>
      <c r="D5" s="6">
        <f>Sayfa1!F4</f>
        <v>1</v>
      </c>
      <c r="E5" s="7" t="s">
        <v>46</v>
      </c>
      <c r="F5" s="8" t="s">
        <v>8</v>
      </c>
      <c r="G5" s="7" t="s">
        <v>23</v>
      </c>
      <c r="H5" s="7" t="s">
        <v>22</v>
      </c>
      <c r="I5" s="7"/>
      <c r="J5" s="7"/>
    </row>
    <row r="6" spans="1:12" ht="89.25" customHeight="1" x14ac:dyDescent="0.2">
      <c r="A6" s="6" t="str">
        <f>Sayfa1!B5</f>
        <v>Ekim</v>
      </c>
      <c r="B6" s="6">
        <f>Sayfa1!C5</f>
        <v>2</v>
      </c>
      <c r="C6" s="6" t="str">
        <f>TEXT(Sayfa1!D5, "gg") &amp; " - " &amp; TEXT(Sayfa1!E5, "gg")</f>
        <v>05 - 09</v>
      </c>
      <c r="D6" s="6">
        <f>Sayfa1!F5</f>
        <v>1</v>
      </c>
      <c r="E6" s="7" t="s">
        <v>48</v>
      </c>
      <c r="F6" s="8" t="s">
        <v>9</v>
      </c>
      <c r="G6" s="7" t="s">
        <v>23</v>
      </c>
      <c r="H6" s="7" t="s">
        <v>22</v>
      </c>
      <c r="I6" s="7"/>
      <c r="J6" s="7"/>
    </row>
    <row r="7" spans="1:12" ht="71.25" customHeight="1" x14ac:dyDescent="0.2">
      <c r="A7" s="6" t="str">
        <f>Sayfa1!B6</f>
        <v>Ekim</v>
      </c>
      <c r="B7" s="6">
        <f>Sayfa1!C6</f>
        <v>3</v>
      </c>
      <c r="C7" s="6" t="str">
        <f>TEXT(Sayfa1!D6, "gg") &amp; " - " &amp; TEXT(Sayfa1!E6, "gg")</f>
        <v>12 - 16</v>
      </c>
      <c r="D7" s="6">
        <f>Sayfa1!F6</f>
        <v>1</v>
      </c>
      <c r="E7" s="7" t="s">
        <v>49</v>
      </c>
      <c r="F7" s="8" t="s">
        <v>9</v>
      </c>
      <c r="G7" s="7" t="s">
        <v>23</v>
      </c>
      <c r="H7" s="7" t="s">
        <v>22</v>
      </c>
      <c r="I7" s="7"/>
      <c r="J7" s="7"/>
    </row>
    <row r="8" spans="1:12" ht="77.25" customHeight="1" x14ac:dyDescent="0.2">
      <c r="A8" s="6" t="str">
        <f>Sayfa1!B7</f>
        <v>Ekim</v>
      </c>
      <c r="B8" s="6">
        <f>Sayfa1!C7</f>
        <v>4</v>
      </c>
      <c r="C8" s="6" t="str">
        <f>TEXT(Sayfa1!D7, "gg") &amp; " - " &amp; TEXT(Sayfa1!E7, "gg")</f>
        <v>19 - 23</v>
      </c>
      <c r="D8" s="6">
        <f>Sayfa1!F7</f>
        <v>1</v>
      </c>
      <c r="E8" s="7" t="s">
        <v>56</v>
      </c>
      <c r="F8" s="8" t="s">
        <v>9</v>
      </c>
      <c r="G8" s="7" t="s">
        <v>23</v>
      </c>
      <c r="H8" s="7" t="s">
        <v>22</v>
      </c>
      <c r="I8" s="7"/>
      <c r="J8" s="7"/>
    </row>
    <row r="9" spans="1:12" ht="92.25" customHeight="1" x14ac:dyDescent="0.2">
      <c r="A9" s="6" t="str">
        <f>Sayfa1!B8</f>
        <v>Ekim</v>
      </c>
      <c r="B9" s="6">
        <f>Sayfa1!C8</f>
        <v>5</v>
      </c>
      <c r="C9" s="6" t="str">
        <f>TEXT(Sayfa1!D8, "gg") &amp; " - " &amp; TEXT(Sayfa1!E8, "gg")</f>
        <v>26 - 30</v>
      </c>
      <c r="D9" s="6">
        <f>Sayfa1!F8</f>
        <v>1</v>
      </c>
      <c r="E9" s="7" t="s">
        <v>43</v>
      </c>
      <c r="F9" s="8" t="s">
        <v>9</v>
      </c>
      <c r="G9" s="7" t="s">
        <v>23</v>
      </c>
      <c r="H9" s="7" t="s">
        <v>22</v>
      </c>
      <c r="I9" s="7"/>
      <c r="J9" s="7"/>
    </row>
    <row r="10" spans="1:12" s="11" customFormat="1" ht="122.25" customHeight="1" x14ac:dyDescent="0.2">
      <c r="A10" s="6" t="str">
        <f>Sayfa1!B9</f>
        <v>Kasım</v>
      </c>
      <c r="B10" s="6">
        <f>Sayfa1!C9</f>
        <v>1</v>
      </c>
      <c r="C10" s="6" t="str">
        <f>TEXT(Sayfa1!D9, "gg") &amp; " - " &amp; TEXT(Sayfa1!E9, "gg")</f>
        <v>02 - 06</v>
      </c>
      <c r="D10" s="6">
        <f>Sayfa1!F9</f>
        <v>1</v>
      </c>
      <c r="E10" s="7" t="s">
        <v>68</v>
      </c>
      <c r="F10" s="8" t="s">
        <v>10</v>
      </c>
      <c r="G10" s="7" t="s">
        <v>23</v>
      </c>
      <c r="H10" s="7" t="s">
        <v>22</v>
      </c>
      <c r="I10" s="7" t="s">
        <v>28</v>
      </c>
      <c r="J10" s="12"/>
    </row>
    <row r="11" spans="1:12" ht="30.75" customHeight="1" x14ac:dyDescent="0.2">
      <c r="A11" s="6" t="str">
        <f>Sayfa1!B10</f>
        <v>Kasım</v>
      </c>
      <c r="B11" s="6">
        <f>Sayfa1!C10</f>
        <v>2</v>
      </c>
      <c r="C11" s="6" t="str">
        <f>TEXT(Sayfa1!D10, "gg") &amp; " - " &amp; TEXT(Sayfa1!E10, "gg")</f>
        <v>09 - 13</v>
      </c>
      <c r="D11" s="6">
        <f>Sayfa1!F10</f>
        <v>1</v>
      </c>
      <c r="E11" s="27" t="s">
        <v>26</v>
      </c>
      <c r="F11" s="27"/>
      <c r="G11" s="27"/>
      <c r="H11" s="27"/>
      <c r="I11" s="7" t="s">
        <v>27</v>
      </c>
      <c r="J11" s="10"/>
    </row>
    <row r="12" spans="1:12" ht="30" customHeight="1" x14ac:dyDescent="0.2">
      <c r="A12" s="6" t="str">
        <f>Sayfa1!B11</f>
        <v>Kasım</v>
      </c>
      <c r="B12" s="6">
        <f>Sayfa1!C11</f>
        <v>3</v>
      </c>
      <c r="C12" s="6" t="str">
        <f>TEXT(Sayfa1!D11, "gg") &amp; " - " &amp; TEXT(Sayfa1!E11, "gg")</f>
        <v>16 - 20</v>
      </c>
      <c r="D12" s="6"/>
      <c r="E12" s="17" t="s">
        <v>42</v>
      </c>
      <c r="F12" s="17"/>
      <c r="G12" s="17"/>
      <c r="H12" s="17"/>
      <c r="I12" s="17"/>
      <c r="J12" s="17"/>
    </row>
    <row r="13" spans="1:12" ht="105.75" customHeight="1" x14ac:dyDescent="0.2">
      <c r="A13" s="6" t="str">
        <f>Sayfa1!B12</f>
        <v>Kasım</v>
      </c>
      <c r="B13" s="6">
        <f>Sayfa1!C12</f>
        <v>4</v>
      </c>
      <c r="C13" s="6" t="str">
        <f>TEXT(Sayfa1!D12, "gg") &amp; " - " &amp; TEXT(Sayfa1!E12, "gg")</f>
        <v>23 - 27</v>
      </c>
      <c r="D13" s="6">
        <f>Sayfa1!F12</f>
        <v>1</v>
      </c>
      <c r="E13" s="7" t="s">
        <v>44</v>
      </c>
      <c r="F13" s="8" t="s">
        <v>11</v>
      </c>
      <c r="G13" s="12" t="s">
        <v>23</v>
      </c>
      <c r="H13" s="12" t="s">
        <v>22</v>
      </c>
      <c r="I13" s="12" t="s">
        <v>29</v>
      </c>
      <c r="J13" s="12"/>
    </row>
    <row r="14" spans="1:12" ht="84" customHeight="1" x14ac:dyDescent="0.2">
      <c r="A14" s="6" t="str">
        <f>Sayfa1!B13</f>
        <v>Kasım</v>
      </c>
      <c r="B14" s="6">
        <f>Sayfa1!C13</f>
        <v>5</v>
      </c>
      <c r="C14" s="6" t="str">
        <f>TEXT(Sayfa1!D13, "gg") &amp; " - " &amp; TEXT(Sayfa1!E13, "gg")</f>
        <v>30 - 04</v>
      </c>
      <c r="D14" s="6">
        <f>Sayfa1!F13</f>
        <v>1</v>
      </c>
      <c r="E14" s="7" t="s">
        <v>69</v>
      </c>
      <c r="F14" s="8" t="s">
        <v>12</v>
      </c>
      <c r="G14" s="12" t="s">
        <v>23</v>
      </c>
      <c r="H14" s="12" t="s">
        <v>22</v>
      </c>
      <c r="I14" s="12"/>
      <c r="J14" s="12"/>
    </row>
    <row r="15" spans="1:12" ht="127.5" customHeight="1" x14ac:dyDescent="0.2">
      <c r="A15" s="6" t="str">
        <f>Sayfa1!B14</f>
        <v>Aralık</v>
      </c>
      <c r="B15" s="6">
        <f>Sayfa1!C14</f>
        <v>2</v>
      </c>
      <c r="C15" s="6" t="str">
        <f>TEXT(Sayfa1!D14, "gg") &amp; " - " &amp; TEXT(Sayfa1!E14, "gg")</f>
        <v>07 - 11</v>
      </c>
      <c r="D15" s="6">
        <f>Sayfa1!F14</f>
        <v>1</v>
      </c>
      <c r="E15" s="7" t="s">
        <v>50</v>
      </c>
      <c r="F15" s="8" t="s">
        <v>13</v>
      </c>
      <c r="G15" s="12" t="s">
        <v>23</v>
      </c>
      <c r="H15" s="12" t="s">
        <v>22</v>
      </c>
      <c r="I15" s="12" t="s">
        <v>30</v>
      </c>
      <c r="J15" s="12"/>
    </row>
    <row r="16" spans="1:12" ht="96" customHeight="1" x14ac:dyDescent="0.2">
      <c r="A16" s="6" t="str">
        <f>Sayfa1!B15</f>
        <v>Aralık</v>
      </c>
      <c r="B16" s="6">
        <f>Sayfa1!C15</f>
        <v>3</v>
      </c>
      <c r="C16" s="6" t="str">
        <f>TEXT(Sayfa1!D15, "gg") &amp; " - " &amp; TEXT(Sayfa1!E15, "gg")</f>
        <v>14 - 18</v>
      </c>
      <c r="D16" s="6">
        <f>Sayfa1!F15</f>
        <v>1</v>
      </c>
      <c r="E16" s="7" t="s">
        <v>70</v>
      </c>
      <c r="F16" s="8" t="s">
        <v>14</v>
      </c>
      <c r="G16" s="12" t="s">
        <v>23</v>
      </c>
      <c r="H16" s="12" t="s">
        <v>22</v>
      </c>
      <c r="I16" s="12"/>
      <c r="J16" s="12"/>
    </row>
    <row r="17" spans="1:10" ht="80.25" customHeight="1" x14ac:dyDescent="0.2">
      <c r="A17" s="6" t="str">
        <f>Sayfa1!B16</f>
        <v>Aralık</v>
      </c>
      <c r="B17" s="6">
        <f>Sayfa1!C16</f>
        <v>4</v>
      </c>
      <c r="C17" s="6" t="str">
        <f>TEXT(Sayfa1!D16, "gg") &amp; " - " &amp; TEXT(Sayfa1!E16, "gg")</f>
        <v>21 - 25</v>
      </c>
      <c r="D17" s="6">
        <f>Sayfa1!F16</f>
        <v>1</v>
      </c>
      <c r="E17" s="7" t="s">
        <v>57</v>
      </c>
      <c r="F17" s="8" t="s">
        <v>15</v>
      </c>
      <c r="G17" s="12" t="s">
        <v>23</v>
      </c>
      <c r="H17" s="12" t="s">
        <v>22</v>
      </c>
      <c r="I17" s="12"/>
      <c r="J17" s="12"/>
    </row>
    <row r="18" spans="1:10" ht="67.5" x14ac:dyDescent="0.2">
      <c r="A18" s="6" t="str">
        <f>Sayfa1!B17</f>
        <v>Aralık</v>
      </c>
      <c r="B18" s="6">
        <f>Sayfa1!C17</f>
        <v>5</v>
      </c>
      <c r="C18" s="6" t="str">
        <f>TEXT(Sayfa1!D17, "gg") &amp; " - " &amp; TEXT(Sayfa1!E17, "gg")</f>
        <v>28 - 01</v>
      </c>
      <c r="D18" s="6">
        <f>Sayfa1!F17</f>
        <v>1</v>
      </c>
      <c r="E18" s="7" t="s">
        <v>58</v>
      </c>
      <c r="F18" s="8" t="s">
        <v>15</v>
      </c>
      <c r="G18" s="12" t="s">
        <v>23</v>
      </c>
      <c r="H18" s="12" t="s">
        <v>22</v>
      </c>
      <c r="I18" s="12"/>
      <c r="J18" s="12"/>
    </row>
    <row r="19" spans="1:10" s="11" customFormat="1" ht="108" customHeight="1" x14ac:dyDescent="0.2">
      <c r="A19" s="6" t="str">
        <f>Sayfa1!B18</f>
        <v>Ocak</v>
      </c>
      <c r="B19" s="6">
        <f>Sayfa1!C18</f>
        <v>2</v>
      </c>
      <c r="C19" s="6" t="str">
        <f>TEXT(Sayfa1!D18, "gg") &amp; " - " &amp; TEXT(Sayfa1!E18, "gg")</f>
        <v>04 - 08</v>
      </c>
      <c r="D19" s="6">
        <f>Sayfa1!F18</f>
        <v>1</v>
      </c>
      <c r="E19" s="7" t="s">
        <v>71</v>
      </c>
      <c r="F19" s="8" t="s">
        <v>15</v>
      </c>
      <c r="G19" s="12" t="s">
        <v>23</v>
      </c>
      <c r="H19" s="12" t="s">
        <v>22</v>
      </c>
      <c r="I19" s="12"/>
      <c r="J19" s="12"/>
    </row>
    <row r="20" spans="1:10" ht="112.5" customHeight="1" x14ac:dyDescent="0.2">
      <c r="A20" s="6" t="str">
        <f>Sayfa1!B19</f>
        <v>Ocak</v>
      </c>
      <c r="B20" s="6">
        <f>Sayfa1!C19</f>
        <v>3</v>
      </c>
      <c r="C20" s="6" t="str">
        <f>TEXT(Sayfa1!D19, "gg") &amp; " - " &amp; TEXT(Sayfa1!E19, "gg")</f>
        <v>11 - 15</v>
      </c>
      <c r="D20" s="6">
        <f>Sayfa1!F19</f>
        <v>1</v>
      </c>
      <c r="E20" s="7" t="s">
        <v>59</v>
      </c>
      <c r="F20" s="8" t="s">
        <v>15</v>
      </c>
      <c r="G20" s="12" t="s">
        <v>23</v>
      </c>
      <c r="H20" s="12" t="s">
        <v>22</v>
      </c>
      <c r="I20" s="12"/>
      <c r="J20" s="12"/>
    </row>
    <row r="21" spans="1:10" ht="42" customHeight="1" x14ac:dyDescent="0.2">
      <c r="A21" s="6" t="str">
        <f>Sayfa1!B20</f>
        <v>Ocak</v>
      </c>
      <c r="B21" s="6">
        <f>Sayfa1!C20</f>
        <v>4</v>
      </c>
      <c r="C21" s="6" t="str">
        <f>TEXT(Sayfa1!D20, "gg") &amp; " - " &amp; TEXT(Sayfa1!E20, "gg")</f>
        <v>18 - 22</v>
      </c>
      <c r="D21" s="6">
        <f>Sayfa1!F20</f>
        <v>1</v>
      </c>
      <c r="E21" s="32" t="s">
        <v>26</v>
      </c>
      <c r="F21" s="33"/>
      <c r="G21" s="33"/>
      <c r="H21" s="33"/>
      <c r="I21" s="33"/>
      <c r="J21" s="34"/>
    </row>
    <row r="22" spans="1:10" ht="42" customHeight="1" x14ac:dyDescent="0.2">
      <c r="A22" s="6"/>
      <c r="B22" s="6"/>
      <c r="C22" s="6"/>
      <c r="D22" s="6"/>
      <c r="E22" s="17" t="s">
        <v>66</v>
      </c>
      <c r="F22" s="17"/>
      <c r="G22" s="17"/>
      <c r="H22" s="17"/>
      <c r="I22" s="17"/>
      <c r="J22" s="17"/>
    </row>
    <row r="23" spans="1:10" ht="100.5" customHeight="1" x14ac:dyDescent="0.2">
      <c r="A23" s="6" t="str">
        <f>Sayfa1!B21</f>
        <v>Şubat</v>
      </c>
      <c r="B23" s="6">
        <f>Sayfa1!C21</f>
        <v>2</v>
      </c>
      <c r="C23" s="6" t="str">
        <f>TEXT(Sayfa1!D21, "gg") &amp; " - " &amp; TEXT(Sayfa1!E21, "gg")</f>
        <v>08 - 12</v>
      </c>
      <c r="D23" s="6"/>
      <c r="E23" s="7" t="s">
        <v>59</v>
      </c>
      <c r="F23" s="8" t="s">
        <v>15</v>
      </c>
      <c r="G23" s="12" t="s">
        <v>23</v>
      </c>
      <c r="H23" s="12" t="s">
        <v>22</v>
      </c>
      <c r="I23" s="12"/>
      <c r="J23" s="7"/>
    </row>
    <row r="24" spans="1:10" ht="101.25" x14ac:dyDescent="0.2">
      <c r="A24" s="6" t="str">
        <f>Sayfa1!B22</f>
        <v>Şubat</v>
      </c>
      <c r="B24" s="6">
        <f>Sayfa1!C22</f>
        <v>3</v>
      </c>
      <c r="C24" s="6" t="str">
        <f>TEXT(Sayfa1!D22, "gg") &amp; " - " &amp; TEXT(Sayfa1!E22, "gg")</f>
        <v>15 - 19</v>
      </c>
      <c r="D24" s="6">
        <f>Sayfa1!F22</f>
        <v>1</v>
      </c>
      <c r="E24" s="7" t="s">
        <v>60</v>
      </c>
      <c r="F24" s="8" t="s">
        <v>15</v>
      </c>
      <c r="G24" s="12" t="s">
        <v>23</v>
      </c>
      <c r="H24" s="12" t="s">
        <v>22</v>
      </c>
      <c r="I24" s="12"/>
      <c r="J24" s="7"/>
    </row>
    <row r="25" spans="1:10" ht="81" customHeight="1" x14ac:dyDescent="0.2">
      <c r="A25" s="6" t="str">
        <f>Sayfa1!B23</f>
        <v>Şubat</v>
      </c>
      <c r="B25" s="6">
        <f>Sayfa1!C23</f>
        <v>4</v>
      </c>
      <c r="C25" s="6" t="str">
        <f>TEXT(Sayfa1!D23, "gg") &amp; " - " &amp; TEXT(Sayfa1!E23, "gg")</f>
        <v>22 - 26</v>
      </c>
      <c r="D25" s="6">
        <f>Sayfa1!F23</f>
        <v>1</v>
      </c>
      <c r="E25" s="7" t="s">
        <v>61</v>
      </c>
      <c r="F25" s="8" t="s">
        <v>15</v>
      </c>
      <c r="G25" s="12" t="s">
        <v>23</v>
      </c>
      <c r="H25" s="12" t="s">
        <v>22</v>
      </c>
      <c r="I25" s="12"/>
      <c r="J25" s="7"/>
    </row>
    <row r="26" spans="1:10" ht="30" customHeight="1" x14ac:dyDescent="0.2">
      <c r="A26" s="6" t="str">
        <f>Sayfa1!B24</f>
        <v>Mart</v>
      </c>
      <c r="B26" s="6">
        <f>Sayfa1!C24</f>
        <v>1</v>
      </c>
      <c r="C26" s="6" t="str">
        <f>TEXT(Sayfa1!D24, "gg") &amp; " - " &amp; TEXT(Sayfa1!E24, "gg")</f>
        <v>01 - 05</v>
      </c>
      <c r="D26" s="6">
        <f>Sayfa1!F24</f>
        <v>1</v>
      </c>
      <c r="E26" s="21" t="s">
        <v>72</v>
      </c>
      <c r="F26" s="22"/>
      <c r="G26" s="22"/>
      <c r="H26" s="22"/>
      <c r="I26" s="22"/>
      <c r="J26" s="23"/>
    </row>
    <row r="27" spans="1:10" ht="25.5" customHeight="1" x14ac:dyDescent="0.2">
      <c r="A27" s="6" t="str">
        <f>Sayfa1!B25</f>
        <v>Mart</v>
      </c>
      <c r="B27" s="6">
        <f>Sayfa1!C25</f>
        <v>2</v>
      </c>
      <c r="C27" s="6" t="str">
        <f>TEXT(Sayfa1!D25, "gg") &amp; " - " &amp; TEXT(Sayfa1!E25, "gg")</f>
        <v>08 - 12</v>
      </c>
      <c r="D27" s="6">
        <f>Sayfa1!F25</f>
        <v>1</v>
      </c>
      <c r="E27" s="28" t="s">
        <v>67</v>
      </c>
      <c r="F27" s="29"/>
      <c r="G27" s="29"/>
      <c r="H27" s="29"/>
      <c r="I27" s="29"/>
      <c r="J27" s="30"/>
    </row>
    <row r="28" spans="1:10" ht="67.5" x14ac:dyDescent="0.2">
      <c r="A28" s="6" t="str">
        <f>Sayfa1!B26</f>
        <v>Mart</v>
      </c>
      <c r="B28" s="6">
        <f>Sayfa1!C26</f>
        <v>3</v>
      </c>
      <c r="C28" s="6" t="str">
        <f>TEXT(Sayfa1!D26, "gg") &amp; " - " &amp; TEXT(Sayfa1!E26, "gg")</f>
        <v>15 - 19</v>
      </c>
      <c r="D28" s="6">
        <f>Sayfa1!F26</f>
        <v>1</v>
      </c>
      <c r="E28" s="7" t="s">
        <v>62</v>
      </c>
      <c r="F28" s="8" t="s">
        <v>15</v>
      </c>
      <c r="G28" s="12" t="s">
        <v>23</v>
      </c>
      <c r="H28" s="12" t="s">
        <v>22</v>
      </c>
      <c r="I28" s="12" t="s">
        <v>32</v>
      </c>
      <c r="J28" s="12"/>
    </row>
    <row r="29" spans="1:10" ht="109.5" customHeight="1" x14ac:dyDescent="0.2">
      <c r="A29" s="6" t="str">
        <f>Sayfa1!B27</f>
        <v>Mart</v>
      </c>
      <c r="B29" s="6">
        <f>Sayfa1!C27</f>
        <v>4</v>
      </c>
      <c r="C29" s="6" t="str">
        <f>TEXT(Sayfa1!D27, "gg") &amp; " - " &amp; TEXT(Sayfa1!E27, "gg")</f>
        <v>22 - 26</v>
      </c>
      <c r="D29" s="6">
        <f>Sayfa1!F27</f>
        <v>1</v>
      </c>
      <c r="E29" s="7" t="s">
        <v>73</v>
      </c>
      <c r="F29" s="8" t="s">
        <v>16</v>
      </c>
      <c r="G29" s="12" t="s">
        <v>23</v>
      </c>
      <c r="H29" s="12" t="s">
        <v>22</v>
      </c>
      <c r="I29" s="12" t="s">
        <v>31</v>
      </c>
      <c r="J29" s="12"/>
    </row>
    <row r="30" spans="1:10" ht="115.5" customHeight="1" x14ac:dyDescent="0.2">
      <c r="A30" s="6" t="str">
        <f>Sayfa1!B28</f>
        <v>Mart</v>
      </c>
      <c r="B30" s="6">
        <f>Sayfa1!C28</f>
        <v>5</v>
      </c>
      <c r="C30" s="6" t="str">
        <f>TEXT(Sayfa1!D28, "gg") &amp; " - " &amp; TEXT(Sayfa1!E28, "gg")</f>
        <v>29 - 02</v>
      </c>
      <c r="D30" s="6">
        <f>Sayfa1!F28</f>
        <v>1</v>
      </c>
      <c r="E30" s="7" t="s">
        <v>74</v>
      </c>
      <c r="F30" s="8" t="s">
        <v>16</v>
      </c>
      <c r="G30" s="12" t="s">
        <v>23</v>
      </c>
      <c r="H30" s="12" t="s">
        <v>22</v>
      </c>
      <c r="I30" s="12"/>
      <c r="J30" s="12"/>
    </row>
    <row r="31" spans="1:10" ht="123.75" x14ac:dyDescent="0.2">
      <c r="A31" s="6" t="str">
        <f>Sayfa1!B29</f>
        <v>Nisan</v>
      </c>
      <c r="B31" s="6">
        <f>Sayfa1!C29</f>
        <v>2</v>
      </c>
      <c r="C31" s="6" t="str">
        <f>TEXT(Sayfa1!D29, "gg") &amp; " - " &amp; TEXT(Sayfa1!E29, "gg")</f>
        <v>05 - 09</v>
      </c>
      <c r="D31" s="6">
        <f>Sayfa1!F29</f>
        <v>1</v>
      </c>
      <c r="E31" s="7" t="s">
        <v>51</v>
      </c>
      <c r="F31" s="8" t="s">
        <v>16</v>
      </c>
      <c r="G31" s="12" t="s">
        <v>23</v>
      </c>
      <c r="H31" s="12" t="s">
        <v>22</v>
      </c>
      <c r="I31" s="12"/>
      <c r="J31" s="12"/>
    </row>
    <row r="32" spans="1:10" ht="85.5" customHeight="1" x14ac:dyDescent="0.2">
      <c r="A32" s="6" t="str">
        <f>Sayfa1!B30</f>
        <v>Nisan</v>
      </c>
      <c r="B32" s="6">
        <f>Sayfa1!C30</f>
        <v>3</v>
      </c>
      <c r="C32" s="6" t="str">
        <f>TEXT(Sayfa1!D30, "gg") &amp; " - " &amp; TEXT(Sayfa1!E30, "gg")</f>
        <v>12 - 16</v>
      </c>
      <c r="D32" s="6">
        <f>Sayfa1!F30</f>
        <v>1</v>
      </c>
      <c r="E32" s="7" t="s">
        <v>75</v>
      </c>
      <c r="F32" s="8" t="s">
        <v>16</v>
      </c>
      <c r="G32" s="12" t="s">
        <v>23</v>
      </c>
      <c r="H32" s="12" t="s">
        <v>22</v>
      </c>
      <c r="I32" s="12"/>
      <c r="J32" s="12"/>
    </row>
    <row r="33" spans="1:10" ht="96.75" customHeight="1" x14ac:dyDescent="0.2">
      <c r="A33" s="6" t="str">
        <f>Sayfa1!B31</f>
        <v>Nisan</v>
      </c>
      <c r="B33" s="6">
        <f>Sayfa1!C31</f>
        <v>4</v>
      </c>
      <c r="C33" s="6" t="str">
        <f>TEXT(Sayfa1!D31, "gg") &amp; " - " &amp; TEXT(Sayfa1!E31, "gg")</f>
        <v>19 - 23</v>
      </c>
      <c r="D33" s="6">
        <f>Sayfa1!F31</f>
        <v>1</v>
      </c>
      <c r="E33" s="7" t="s">
        <v>52</v>
      </c>
      <c r="F33" s="8" t="s">
        <v>16</v>
      </c>
      <c r="G33" s="12" t="s">
        <v>23</v>
      </c>
      <c r="H33" s="12" t="s">
        <v>22</v>
      </c>
      <c r="I33" s="12"/>
      <c r="J33" s="12"/>
    </row>
    <row r="34" spans="1:10" ht="67.5" x14ac:dyDescent="0.2">
      <c r="A34" s="6" t="str">
        <f>Sayfa1!B32</f>
        <v>Nisan</v>
      </c>
      <c r="B34" s="6">
        <f>Sayfa1!C32</f>
        <v>5</v>
      </c>
      <c r="C34" s="6" t="str">
        <f>TEXT(Sayfa1!D32, "gg") &amp; " - " &amp; TEXT(Sayfa1!E32, "gg")</f>
        <v>26 - 30</v>
      </c>
      <c r="D34" s="6">
        <f>Sayfa1!F32</f>
        <v>1</v>
      </c>
      <c r="E34" s="7" t="s">
        <v>76</v>
      </c>
      <c r="F34" s="8" t="s">
        <v>16</v>
      </c>
      <c r="G34" s="12" t="s">
        <v>23</v>
      </c>
      <c r="H34" s="12" t="s">
        <v>22</v>
      </c>
      <c r="I34" s="12" t="s">
        <v>34</v>
      </c>
      <c r="J34" s="12"/>
    </row>
    <row r="35" spans="1:10" ht="67.5" x14ac:dyDescent="0.2">
      <c r="A35" s="6" t="str">
        <f>Sayfa1!B33</f>
        <v>Mayıs</v>
      </c>
      <c r="B35" s="6">
        <f>Sayfa1!C33</f>
        <v>2</v>
      </c>
      <c r="C35" s="6" t="str">
        <f>TEXT(Sayfa1!D33, "gg") &amp; " - " &amp; TEXT(Sayfa1!E33, "gg")</f>
        <v>03 - 07</v>
      </c>
      <c r="D35" s="6">
        <f>Sayfa1!F33</f>
        <v>1</v>
      </c>
      <c r="E35" s="7" t="s">
        <v>77</v>
      </c>
      <c r="F35" s="8" t="s">
        <v>16</v>
      </c>
      <c r="G35" s="12" t="s">
        <v>23</v>
      </c>
      <c r="H35" s="12" t="s">
        <v>22</v>
      </c>
      <c r="I35" s="12" t="s">
        <v>33</v>
      </c>
      <c r="J35" s="12"/>
    </row>
    <row r="36" spans="1:10" ht="66.75" customHeight="1" x14ac:dyDescent="0.2">
      <c r="A36" s="6" t="str">
        <f>Sayfa1!B34</f>
        <v>Mayıs</v>
      </c>
      <c r="B36" s="6">
        <f>Sayfa1!C34</f>
        <v>3</v>
      </c>
      <c r="C36" s="6" t="str">
        <f>TEXT(Sayfa1!D34, "gg") &amp; " - " &amp; TEXT(Sayfa1!E34, "gg")</f>
        <v>10 - 14</v>
      </c>
      <c r="D36" s="6">
        <f>Sayfa1!F34</f>
        <v>1</v>
      </c>
      <c r="E36" s="7" t="s">
        <v>53</v>
      </c>
      <c r="F36" s="8" t="s">
        <v>16</v>
      </c>
      <c r="G36" s="12" t="s">
        <v>23</v>
      </c>
      <c r="H36" s="12" t="s">
        <v>22</v>
      </c>
      <c r="I36" s="12"/>
      <c r="J36" s="12"/>
    </row>
    <row r="37" spans="1:10" ht="101.25" x14ac:dyDescent="0.2">
      <c r="A37" s="6" t="str">
        <f>Sayfa1!B35</f>
        <v>Mayıs</v>
      </c>
      <c r="B37" s="6">
        <f>Sayfa1!C35</f>
        <v>4</v>
      </c>
      <c r="C37" s="6" t="str">
        <f>TEXT(Sayfa1!D35, "gg") &amp; " - " &amp; TEXT(Sayfa1!E35, "gg")</f>
        <v>17 - 21</v>
      </c>
      <c r="D37" s="6">
        <f>Sayfa1!F35</f>
        <v>1</v>
      </c>
      <c r="E37" s="7" t="s">
        <v>54</v>
      </c>
      <c r="F37" s="8" t="s">
        <v>17</v>
      </c>
      <c r="G37" s="12" t="s">
        <v>23</v>
      </c>
      <c r="H37" s="12" t="s">
        <v>22</v>
      </c>
      <c r="I37" s="12" t="s">
        <v>35</v>
      </c>
      <c r="J37" s="12"/>
    </row>
    <row r="38" spans="1:10" ht="67.5" x14ac:dyDescent="0.2">
      <c r="A38" s="6" t="str">
        <f>Sayfa1!B36</f>
        <v>Mayıs</v>
      </c>
      <c r="B38" s="6">
        <f>Sayfa1!C36</f>
        <v>5</v>
      </c>
      <c r="C38" s="6" t="str">
        <f>TEXT(Sayfa1!D36, "gg") &amp; " - " &amp; TEXT(Sayfa1!E36, "gg")</f>
        <v>24 - 28</v>
      </c>
      <c r="D38" s="6">
        <f>Sayfa1!F36</f>
        <v>1</v>
      </c>
      <c r="E38" s="7" t="s">
        <v>63</v>
      </c>
      <c r="F38" s="8" t="s">
        <v>17</v>
      </c>
      <c r="G38" s="12" t="s">
        <v>23</v>
      </c>
      <c r="H38" s="12" t="s">
        <v>22</v>
      </c>
      <c r="I38" s="12" t="s">
        <v>36</v>
      </c>
      <c r="J38" s="12"/>
    </row>
    <row r="39" spans="1:10" ht="76.5" customHeight="1" x14ac:dyDescent="0.2">
      <c r="A39" s="6" t="str">
        <f>Sayfa1!B37</f>
        <v>Mayıs</v>
      </c>
      <c r="B39" s="6">
        <f>Sayfa1!C37</f>
        <v>6</v>
      </c>
      <c r="C39" s="6" t="str">
        <f>TEXT(Sayfa1!D37, "gg") &amp; " - " &amp; TEXT(Sayfa1!E37, "gg")</f>
        <v>31 - 04</v>
      </c>
      <c r="D39" s="6">
        <f>Sayfa1!F37</f>
        <v>1</v>
      </c>
      <c r="E39" s="7" t="s">
        <v>64</v>
      </c>
      <c r="F39" s="8" t="s">
        <v>17</v>
      </c>
      <c r="G39" s="12" t="s">
        <v>23</v>
      </c>
      <c r="H39" s="12" t="s">
        <v>22</v>
      </c>
      <c r="I39" s="12"/>
      <c r="J39" s="12"/>
    </row>
    <row r="40" spans="1:10" ht="63" customHeight="1" x14ac:dyDescent="0.2">
      <c r="A40" s="6" t="str">
        <f>Sayfa1!B38</f>
        <v>Haziran</v>
      </c>
      <c r="B40" s="6">
        <f>Sayfa1!C38</f>
        <v>2</v>
      </c>
      <c r="C40" s="6" t="str">
        <f>TEXT(Sayfa1!D38, "gg") &amp; " - " &amp; TEXT(Sayfa1!E38, "gg")</f>
        <v>07 - 11</v>
      </c>
      <c r="D40" s="6">
        <f>Sayfa1!F38</f>
        <v>1</v>
      </c>
      <c r="E40" s="7" t="s">
        <v>65</v>
      </c>
      <c r="F40" s="8" t="s">
        <v>17</v>
      </c>
      <c r="G40" s="12" t="s">
        <v>23</v>
      </c>
      <c r="H40" s="12" t="s">
        <v>22</v>
      </c>
      <c r="I40" s="12"/>
      <c r="J40" s="12"/>
    </row>
    <row r="41" spans="1:10" ht="99.95" customHeight="1" x14ac:dyDescent="0.2">
      <c r="A41" s="6" t="str">
        <f>Sayfa1!B39</f>
        <v>Haziran</v>
      </c>
      <c r="B41" s="6">
        <f>Sayfa1!C39</f>
        <v>3</v>
      </c>
      <c r="C41" s="6" t="str">
        <f>TEXT(Sayfa1!D39, "gg") &amp; " - " &amp; TEXT(Sayfa1!E39, "gg")</f>
        <v>14 - 18</v>
      </c>
      <c r="D41" s="6">
        <f>Sayfa1!F39</f>
        <v>1</v>
      </c>
      <c r="E41" s="7" t="s">
        <v>55</v>
      </c>
      <c r="F41" s="8" t="s">
        <v>17</v>
      </c>
      <c r="G41" s="12" t="s">
        <v>23</v>
      </c>
      <c r="H41" s="12" t="s">
        <v>22</v>
      </c>
      <c r="I41" s="12"/>
      <c r="J41" s="12"/>
    </row>
    <row r="42" spans="1:10" ht="60" customHeight="1" x14ac:dyDescent="0.2">
      <c r="A42" s="6" t="str">
        <f>Sayfa1!B40</f>
        <v>Haziran</v>
      </c>
      <c r="B42" s="6">
        <f>Sayfa1!C40</f>
        <v>4</v>
      </c>
      <c r="C42" s="6" t="str">
        <f>TEXT(Sayfa1!D40, "gg") &amp; " - " &amp; TEXT(Sayfa1!E40, "gg")</f>
        <v>21 - 25</v>
      </c>
      <c r="D42" s="6">
        <f>Sayfa1!F40</f>
        <v>1</v>
      </c>
      <c r="E42" s="18" t="s">
        <v>37</v>
      </c>
      <c r="F42" s="19"/>
      <c r="G42" s="19"/>
      <c r="H42" s="19"/>
      <c r="I42" s="19"/>
      <c r="J42" s="20"/>
    </row>
    <row r="43" spans="1:10" ht="24.95" customHeight="1" x14ac:dyDescent="0.2">
      <c r="A43" s="16" t="s">
        <v>18</v>
      </c>
      <c r="B43" s="16"/>
      <c r="C43" s="16"/>
      <c r="D43" s="16"/>
      <c r="E43" s="16"/>
      <c r="F43" s="16"/>
      <c r="G43" s="16"/>
      <c r="H43" s="16"/>
    </row>
    <row r="44" spans="1:10" ht="67.5" customHeight="1" x14ac:dyDescent="0.2">
      <c r="A44" s="13"/>
      <c r="B44" s="13"/>
      <c r="C44" s="13"/>
      <c r="D44" s="13"/>
      <c r="E44" s="14" t="s">
        <v>78</v>
      </c>
      <c r="F44" s="13"/>
      <c r="G44" s="13"/>
      <c r="H44" s="31" t="s">
        <v>79</v>
      </c>
      <c r="I44" s="31"/>
      <c r="J44" s="14"/>
    </row>
    <row r="45" spans="1:10" x14ac:dyDescent="0.2">
      <c r="H45" s="25">
        <f>Sayfa1!D2</f>
        <v>46279</v>
      </c>
      <c r="I45" s="26"/>
    </row>
  </sheetData>
  <mergeCells count="11">
    <mergeCell ref="H45:I45"/>
    <mergeCell ref="E11:H11"/>
    <mergeCell ref="E27:J27"/>
    <mergeCell ref="H44:I44"/>
    <mergeCell ref="E21:J21"/>
    <mergeCell ref="E22:J22"/>
    <mergeCell ref="A43:H43"/>
    <mergeCell ref="E12:J12"/>
    <mergeCell ref="E42:J42"/>
    <mergeCell ref="E26:J26"/>
    <mergeCell ref="A1:J1"/>
  </mergeCells>
  <phoneticPr fontId="1" type="noConversion"/>
  <pageMargins left="0.59055118110236227" right="0.31496062992125984" top="0.31496062992125984" bottom="0.11811023622047245" header="0" footer="0"/>
  <pageSetup paperSize="9" scale="65" orientation="landscape" horizontalDpi="300" verticalDpi="300" copies="2"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B6A91-A635-4BFB-8B50-AFCFA276EA12}">
  <dimension ref="B1:F41"/>
  <sheetViews>
    <sheetView workbookViewId="0">
      <selection activeCell="I5" sqref="I5"/>
    </sheetView>
  </sheetViews>
  <sheetFormatPr defaultRowHeight="12.75" x14ac:dyDescent="0.2"/>
  <cols>
    <col min="4" max="5" width="10.140625" bestFit="1" customWidth="1"/>
  </cols>
  <sheetData>
    <row r="1" spans="2:6" x14ac:dyDescent="0.2">
      <c r="B1" t="s">
        <v>39</v>
      </c>
      <c r="C1" t="s">
        <v>40</v>
      </c>
      <c r="D1" s="35" t="s">
        <v>38</v>
      </c>
      <c r="E1" s="35"/>
      <c r="F1" t="s">
        <v>41</v>
      </c>
    </row>
    <row r="2" spans="2:6" x14ac:dyDescent="0.2">
      <c r="B2" t="str">
        <f>TEXT(D2,"aaaa")</f>
        <v>Eylül</v>
      </c>
      <c r="C2" s="2">
        <f>WEEKNUM(D2)-WEEKNUM(EOMONTH(D2,-1)+1)+1</f>
        <v>3</v>
      </c>
      <c r="D2" s="1">
        <v>46279</v>
      </c>
      <c r="E2" s="1">
        <v>46283</v>
      </c>
      <c r="F2">
        <v>1</v>
      </c>
    </row>
    <row r="3" spans="2:6" x14ac:dyDescent="0.2">
      <c r="B3" t="str">
        <f t="shared" ref="B3:B40" si="0">TEXT(D3,"aaaa")</f>
        <v>Eylül</v>
      </c>
      <c r="C3" s="2">
        <f t="shared" ref="C3:C40" si="1">WEEKNUM(D3)-WEEKNUM(EOMONTH(D3,-1)+1)+1</f>
        <v>4</v>
      </c>
      <c r="D3" s="1">
        <f>D2+7</f>
        <v>46286</v>
      </c>
      <c r="E3" s="1">
        <f>E2+7</f>
        <v>46290</v>
      </c>
      <c r="F3">
        <v>1</v>
      </c>
    </row>
    <row r="4" spans="2:6" x14ac:dyDescent="0.2">
      <c r="B4" t="str">
        <f t="shared" si="0"/>
        <v>Eylül</v>
      </c>
      <c r="C4" s="2">
        <f t="shared" si="1"/>
        <v>5</v>
      </c>
      <c r="D4" s="1">
        <f>D3+7</f>
        <v>46293</v>
      </c>
      <c r="E4" s="1">
        <f>E3+7</f>
        <v>46297</v>
      </c>
      <c r="F4">
        <v>1</v>
      </c>
    </row>
    <row r="5" spans="2:6" x14ac:dyDescent="0.2">
      <c r="B5" t="str">
        <f t="shared" si="0"/>
        <v>Ekim</v>
      </c>
      <c r="C5" s="2">
        <f t="shared" si="1"/>
        <v>2</v>
      </c>
      <c r="D5" s="1">
        <f t="shared" ref="D5:D31" si="2">D4+7</f>
        <v>46300</v>
      </c>
      <c r="E5" s="1">
        <f t="shared" ref="E5:E31" si="3">E4+7</f>
        <v>46304</v>
      </c>
      <c r="F5">
        <v>1</v>
      </c>
    </row>
    <row r="6" spans="2:6" x14ac:dyDescent="0.2">
      <c r="B6" t="str">
        <f t="shared" si="0"/>
        <v>Ekim</v>
      </c>
      <c r="C6" s="2">
        <f t="shared" si="1"/>
        <v>3</v>
      </c>
      <c r="D6" s="1">
        <f t="shared" si="2"/>
        <v>46307</v>
      </c>
      <c r="E6" s="1">
        <f t="shared" si="3"/>
        <v>46311</v>
      </c>
      <c r="F6">
        <v>1</v>
      </c>
    </row>
    <row r="7" spans="2:6" x14ac:dyDescent="0.2">
      <c r="B7" t="str">
        <f t="shared" si="0"/>
        <v>Ekim</v>
      </c>
      <c r="C7" s="2">
        <f t="shared" si="1"/>
        <v>4</v>
      </c>
      <c r="D7" s="1">
        <f t="shared" si="2"/>
        <v>46314</v>
      </c>
      <c r="E7" s="1">
        <f t="shared" si="3"/>
        <v>46318</v>
      </c>
      <c r="F7">
        <v>1</v>
      </c>
    </row>
    <row r="8" spans="2:6" x14ac:dyDescent="0.2">
      <c r="B8" t="str">
        <f t="shared" si="0"/>
        <v>Ekim</v>
      </c>
      <c r="C8" s="2">
        <f t="shared" si="1"/>
        <v>5</v>
      </c>
      <c r="D8" s="1">
        <f t="shared" si="2"/>
        <v>46321</v>
      </c>
      <c r="E8" s="1">
        <f t="shared" si="3"/>
        <v>46325</v>
      </c>
      <c r="F8">
        <v>1</v>
      </c>
    </row>
    <row r="9" spans="2:6" ht="12.75" customHeight="1" x14ac:dyDescent="0.2">
      <c r="B9" t="str">
        <f t="shared" si="0"/>
        <v>Kasım</v>
      </c>
      <c r="C9" s="2">
        <f t="shared" si="1"/>
        <v>1</v>
      </c>
      <c r="D9" s="1">
        <f t="shared" si="2"/>
        <v>46328</v>
      </c>
      <c r="E9" s="1">
        <f t="shared" si="3"/>
        <v>46332</v>
      </c>
      <c r="F9">
        <v>1</v>
      </c>
    </row>
    <row r="10" spans="2:6" x14ac:dyDescent="0.2">
      <c r="B10" t="str">
        <f t="shared" si="0"/>
        <v>Kasım</v>
      </c>
      <c r="C10" s="2">
        <f t="shared" si="1"/>
        <v>2</v>
      </c>
      <c r="D10" s="1">
        <f t="shared" si="2"/>
        <v>46335</v>
      </c>
      <c r="E10" s="1">
        <f t="shared" si="3"/>
        <v>46339</v>
      </c>
      <c r="F10">
        <v>1</v>
      </c>
    </row>
    <row r="11" spans="2:6" x14ac:dyDescent="0.2">
      <c r="B11" t="str">
        <f t="shared" si="0"/>
        <v>Kasım</v>
      </c>
      <c r="C11" s="2">
        <f t="shared" si="1"/>
        <v>3</v>
      </c>
      <c r="D11" s="1">
        <f t="shared" si="2"/>
        <v>46342</v>
      </c>
      <c r="E11" s="1">
        <f t="shared" si="3"/>
        <v>46346</v>
      </c>
      <c r="F11">
        <v>1</v>
      </c>
    </row>
    <row r="12" spans="2:6" x14ac:dyDescent="0.2">
      <c r="B12" t="str">
        <f t="shared" si="0"/>
        <v>Kasım</v>
      </c>
      <c r="C12" s="2">
        <f t="shared" si="1"/>
        <v>4</v>
      </c>
      <c r="D12" s="1">
        <f t="shared" si="2"/>
        <v>46349</v>
      </c>
      <c r="E12" s="1">
        <f t="shared" si="3"/>
        <v>46353</v>
      </c>
      <c r="F12">
        <v>1</v>
      </c>
    </row>
    <row r="13" spans="2:6" x14ac:dyDescent="0.2">
      <c r="B13" t="str">
        <f t="shared" si="0"/>
        <v>Kasım</v>
      </c>
      <c r="C13" s="2">
        <f t="shared" si="1"/>
        <v>5</v>
      </c>
      <c r="D13" s="1">
        <f t="shared" si="2"/>
        <v>46356</v>
      </c>
      <c r="E13" s="1">
        <f t="shared" si="3"/>
        <v>46360</v>
      </c>
      <c r="F13">
        <v>1</v>
      </c>
    </row>
    <row r="14" spans="2:6" x14ac:dyDescent="0.2">
      <c r="B14" t="str">
        <f t="shared" si="0"/>
        <v>Aralık</v>
      </c>
      <c r="C14" s="2">
        <f t="shared" si="1"/>
        <v>2</v>
      </c>
      <c r="D14" s="1">
        <f t="shared" si="2"/>
        <v>46363</v>
      </c>
      <c r="E14" s="1">
        <f t="shared" si="3"/>
        <v>46367</v>
      </c>
      <c r="F14">
        <v>1</v>
      </c>
    </row>
    <row r="15" spans="2:6" x14ac:dyDescent="0.2">
      <c r="B15" t="str">
        <f t="shared" si="0"/>
        <v>Aralık</v>
      </c>
      <c r="C15" s="2">
        <f t="shared" si="1"/>
        <v>3</v>
      </c>
      <c r="D15" s="1">
        <f t="shared" si="2"/>
        <v>46370</v>
      </c>
      <c r="E15" s="1">
        <f t="shared" si="3"/>
        <v>46374</v>
      </c>
      <c r="F15">
        <v>1</v>
      </c>
    </row>
    <row r="16" spans="2:6" x14ac:dyDescent="0.2">
      <c r="B16" t="str">
        <f t="shared" si="0"/>
        <v>Aralık</v>
      </c>
      <c r="C16" s="2">
        <f t="shared" si="1"/>
        <v>4</v>
      </c>
      <c r="D16" s="1">
        <f t="shared" si="2"/>
        <v>46377</v>
      </c>
      <c r="E16" s="1">
        <f t="shared" si="3"/>
        <v>46381</v>
      </c>
      <c r="F16">
        <v>1</v>
      </c>
    </row>
    <row r="17" spans="2:6" x14ac:dyDescent="0.2">
      <c r="B17" t="str">
        <f t="shared" si="0"/>
        <v>Aralık</v>
      </c>
      <c r="C17" s="2">
        <f t="shared" si="1"/>
        <v>5</v>
      </c>
      <c r="D17" s="1">
        <f t="shared" si="2"/>
        <v>46384</v>
      </c>
      <c r="E17" s="1">
        <f t="shared" si="3"/>
        <v>46388</v>
      </c>
      <c r="F17">
        <v>1</v>
      </c>
    </row>
    <row r="18" spans="2:6" x14ac:dyDescent="0.2">
      <c r="B18" t="str">
        <f t="shared" si="0"/>
        <v>Ocak</v>
      </c>
      <c r="C18" s="2">
        <f t="shared" si="1"/>
        <v>2</v>
      </c>
      <c r="D18" s="1">
        <f t="shared" si="2"/>
        <v>46391</v>
      </c>
      <c r="E18" s="1">
        <f t="shared" si="3"/>
        <v>46395</v>
      </c>
      <c r="F18">
        <v>1</v>
      </c>
    </row>
    <row r="19" spans="2:6" x14ac:dyDescent="0.2">
      <c r="B19" t="str">
        <f t="shared" si="0"/>
        <v>Ocak</v>
      </c>
      <c r="C19" s="2">
        <f t="shared" si="1"/>
        <v>3</v>
      </c>
      <c r="D19" s="1">
        <f t="shared" si="2"/>
        <v>46398</v>
      </c>
      <c r="E19" s="1">
        <f t="shared" si="3"/>
        <v>46402</v>
      </c>
      <c r="F19">
        <v>1</v>
      </c>
    </row>
    <row r="20" spans="2:6" x14ac:dyDescent="0.2">
      <c r="B20" t="str">
        <f t="shared" si="0"/>
        <v>Ocak</v>
      </c>
      <c r="C20" s="2">
        <f t="shared" si="1"/>
        <v>4</v>
      </c>
      <c r="D20" s="1">
        <f t="shared" si="2"/>
        <v>46405</v>
      </c>
      <c r="E20" s="1">
        <f t="shared" si="3"/>
        <v>46409</v>
      </c>
      <c r="F20">
        <v>1</v>
      </c>
    </row>
    <row r="21" spans="2:6" x14ac:dyDescent="0.2">
      <c r="B21" t="str">
        <f t="shared" si="0"/>
        <v>Şubat</v>
      </c>
      <c r="C21" s="2">
        <f t="shared" si="1"/>
        <v>2</v>
      </c>
      <c r="D21" s="3">
        <f>D20+21</f>
        <v>46426</v>
      </c>
      <c r="E21" s="3">
        <f>E20+21</f>
        <v>46430</v>
      </c>
      <c r="F21">
        <v>1</v>
      </c>
    </row>
    <row r="22" spans="2:6" x14ac:dyDescent="0.2">
      <c r="B22" t="str">
        <f t="shared" si="0"/>
        <v>Şubat</v>
      </c>
      <c r="C22" s="2">
        <f t="shared" si="1"/>
        <v>3</v>
      </c>
      <c r="D22" s="1">
        <f t="shared" si="2"/>
        <v>46433</v>
      </c>
      <c r="E22" s="1">
        <f t="shared" si="3"/>
        <v>46437</v>
      </c>
      <c r="F22">
        <v>1</v>
      </c>
    </row>
    <row r="23" spans="2:6" x14ac:dyDescent="0.2">
      <c r="B23" t="str">
        <f t="shared" si="0"/>
        <v>Şubat</v>
      </c>
      <c r="C23" s="2">
        <f t="shared" si="1"/>
        <v>4</v>
      </c>
      <c r="D23" s="1">
        <f t="shared" si="2"/>
        <v>46440</v>
      </c>
      <c r="E23" s="1">
        <f t="shared" si="3"/>
        <v>46444</v>
      </c>
      <c r="F23">
        <v>1</v>
      </c>
    </row>
    <row r="24" spans="2:6" x14ac:dyDescent="0.2">
      <c r="B24" t="str">
        <f t="shared" si="0"/>
        <v>Mart</v>
      </c>
      <c r="C24" s="2">
        <f t="shared" si="1"/>
        <v>1</v>
      </c>
      <c r="D24" s="1">
        <f t="shared" si="2"/>
        <v>46447</v>
      </c>
      <c r="E24" s="1">
        <f t="shared" si="3"/>
        <v>46451</v>
      </c>
      <c r="F24">
        <v>1</v>
      </c>
    </row>
    <row r="25" spans="2:6" x14ac:dyDescent="0.2">
      <c r="B25" t="str">
        <f t="shared" si="0"/>
        <v>Mart</v>
      </c>
      <c r="C25" s="2">
        <f t="shared" si="1"/>
        <v>2</v>
      </c>
      <c r="D25" s="1">
        <f t="shared" si="2"/>
        <v>46454</v>
      </c>
      <c r="E25" s="1">
        <f t="shared" si="3"/>
        <v>46458</v>
      </c>
      <c r="F25">
        <v>1</v>
      </c>
    </row>
    <row r="26" spans="2:6" x14ac:dyDescent="0.2">
      <c r="B26" t="str">
        <f t="shared" si="0"/>
        <v>Mart</v>
      </c>
      <c r="C26" s="2">
        <f t="shared" si="1"/>
        <v>3</v>
      </c>
      <c r="D26" s="1">
        <f t="shared" si="2"/>
        <v>46461</v>
      </c>
      <c r="E26" s="1">
        <f t="shared" si="3"/>
        <v>46465</v>
      </c>
      <c r="F26">
        <v>1</v>
      </c>
    </row>
    <row r="27" spans="2:6" x14ac:dyDescent="0.2">
      <c r="B27" t="str">
        <f t="shared" si="0"/>
        <v>Mart</v>
      </c>
      <c r="C27" s="2">
        <f t="shared" si="1"/>
        <v>4</v>
      </c>
      <c r="D27" s="1">
        <f t="shared" si="2"/>
        <v>46468</v>
      </c>
      <c r="E27" s="1">
        <f t="shared" si="3"/>
        <v>46472</v>
      </c>
      <c r="F27">
        <v>1</v>
      </c>
    </row>
    <row r="28" spans="2:6" x14ac:dyDescent="0.2">
      <c r="B28" t="str">
        <f t="shared" si="0"/>
        <v>Mart</v>
      </c>
      <c r="C28" s="2">
        <f t="shared" si="1"/>
        <v>5</v>
      </c>
      <c r="D28" s="1">
        <f t="shared" si="2"/>
        <v>46475</v>
      </c>
      <c r="E28" s="1">
        <f t="shared" si="3"/>
        <v>46479</v>
      </c>
      <c r="F28">
        <v>1</v>
      </c>
    </row>
    <row r="29" spans="2:6" x14ac:dyDescent="0.2">
      <c r="B29" t="str">
        <f t="shared" si="0"/>
        <v>Nisan</v>
      </c>
      <c r="C29" s="2">
        <f t="shared" si="1"/>
        <v>2</v>
      </c>
      <c r="D29" s="1">
        <f t="shared" si="2"/>
        <v>46482</v>
      </c>
      <c r="E29" s="1">
        <f t="shared" si="3"/>
        <v>46486</v>
      </c>
      <c r="F29">
        <v>1</v>
      </c>
    </row>
    <row r="30" spans="2:6" x14ac:dyDescent="0.2">
      <c r="B30" t="str">
        <f t="shared" si="0"/>
        <v>Nisan</v>
      </c>
      <c r="C30" s="2">
        <f t="shared" si="1"/>
        <v>3</v>
      </c>
      <c r="D30" s="1">
        <f t="shared" si="2"/>
        <v>46489</v>
      </c>
      <c r="E30" s="1">
        <f t="shared" si="3"/>
        <v>46493</v>
      </c>
      <c r="F30">
        <v>1</v>
      </c>
    </row>
    <row r="31" spans="2:6" x14ac:dyDescent="0.2">
      <c r="B31" t="str">
        <f t="shared" si="0"/>
        <v>Nisan</v>
      </c>
      <c r="C31" s="2">
        <f t="shared" si="1"/>
        <v>4</v>
      </c>
      <c r="D31" s="1">
        <f t="shared" si="2"/>
        <v>46496</v>
      </c>
      <c r="E31" s="1">
        <f t="shared" si="3"/>
        <v>46500</v>
      </c>
      <c r="F31">
        <v>1</v>
      </c>
    </row>
    <row r="32" spans="2:6" x14ac:dyDescent="0.2">
      <c r="B32" t="str">
        <f t="shared" si="0"/>
        <v>Nisan</v>
      </c>
      <c r="C32" s="2">
        <f t="shared" si="1"/>
        <v>5</v>
      </c>
      <c r="D32" s="1">
        <f>D31+7</f>
        <v>46503</v>
      </c>
      <c r="E32" s="1">
        <f>E31+7</f>
        <v>46507</v>
      </c>
      <c r="F32">
        <v>1</v>
      </c>
    </row>
    <row r="33" spans="2:6" x14ac:dyDescent="0.2">
      <c r="B33" t="str">
        <f t="shared" si="0"/>
        <v>Mayıs</v>
      </c>
      <c r="C33" s="2">
        <f t="shared" si="1"/>
        <v>2</v>
      </c>
      <c r="D33" s="1">
        <f>D32+7</f>
        <v>46510</v>
      </c>
      <c r="E33" s="1">
        <f>E32+7</f>
        <v>46514</v>
      </c>
      <c r="F33">
        <v>1</v>
      </c>
    </row>
    <row r="34" spans="2:6" x14ac:dyDescent="0.2">
      <c r="B34" t="str">
        <f t="shared" si="0"/>
        <v>Mayıs</v>
      </c>
      <c r="C34" s="2">
        <f t="shared" si="1"/>
        <v>3</v>
      </c>
      <c r="D34" s="1">
        <f t="shared" ref="D34:D40" si="4">D33+7</f>
        <v>46517</v>
      </c>
      <c r="E34" s="1">
        <f t="shared" ref="E34:E40" si="5">E33+7</f>
        <v>46521</v>
      </c>
      <c r="F34">
        <v>1</v>
      </c>
    </row>
    <row r="35" spans="2:6" x14ac:dyDescent="0.2">
      <c r="B35" t="str">
        <f t="shared" si="0"/>
        <v>Mayıs</v>
      </c>
      <c r="C35" s="2">
        <f t="shared" si="1"/>
        <v>4</v>
      </c>
      <c r="D35" s="1">
        <f t="shared" si="4"/>
        <v>46524</v>
      </c>
      <c r="E35" s="1">
        <f t="shared" si="5"/>
        <v>46528</v>
      </c>
      <c r="F35">
        <v>1</v>
      </c>
    </row>
    <row r="36" spans="2:6" x14ac:dyDescent="0.2">
      <c r="B36" t="str">
        <f t="shared" si="0"/>
        <v>Mayıs</v>
      </c>
      <c r="C36" s="2">
        <f t="shared" si="1"/>
        <v>5</v>
      </c>
      <c r="D36" s="1">
        <f t="shared" si="4"/>
        <v>46531</v>
      </c>
      <c r="E36" s="1">
        <f t="shared" si="5"/>
        <v>46535</v>
      </c>
      <c r="F36">
        <v>1</v>
      </c>
    </row>
    <row r="37" spans="2:6" x14ac:dyDescent="0.2">
      <c r="B37" t="str">
        <f t="shared" si="0"/>
        <v>Mayıs</v>
      </c>
      <c r="C37" s="2">
        <f t="shared" si="1"/>
        <v>6</v>
      </c>
      <c r="D37" s="1">
        <f t="shared" si="4"/>
        <v>46538</v>
      </c>
      <c r="E37" s="1">
        <f t="shared" si="5"/>
        <v>46542</v>
      </c>
      <c r="F37">
        <v>1</v>
      </c>
    </row>
    <row r="38" spans="2:6" x14ac:dyDescent="0.2">
      <c r="B38" t="str">
        <f t="shared" si="0"/>
        <v>Haziran</v>
      </c>
      <c r="C38" s="2">
        <f t="shared" si="1"/>
        <v>2</v>
      </c>
      <c r="D38" s="1">
        <f t="shared" si="4"/>
        <v>46545</v>
      </c>
      <c r="E38" s="1">
        <f t="shared" si="5"/>
        <v>46549</v>
      </c>
      <c r="F38">
        <v>1</v>
      </c>
    </row>
    <row r="39" spans="2:6" x14ac:dyDescent="0.2">
      <c r="B39" t="str">
        <f t="shared" si="0"/>
        <v>Haziran</v>
      </c>
      <c r="C39" s="2">
        <f t="shared" si="1"/>
        <v>3</v>
      </c>
      <c r="D39" s="1">
        <f t="shared" si="4"/>
        <v>46552</v>
      </c>
      <c r="E39" s="1">
        <f t="shared" si="5"/>
        <v>46556</v>
      </c>
      <c r="F39">
        <v>1</v>
      </c>
    </row>
    <row r="40" spans="2:6" x14ac:dyDescent="0.2">
      <c r="B40" t="str">
        <f t="shared" si="0"/>
        <v>Haziran</v>
      </c>
      <c r="C40" s="2">
        <f t="shared" si="1"/>
        <v>4</v>
      </c>
      <c r="D40" s="1">
        <f t="shared" si="4"/>
        <v>46559</v>
      </c>
      <c r="E40" s="1">
        <f t="shared" si="5"/>
        <v>46563</v>
      </c>
      <c r="F40">
        <v>1</v>
      </c>
    </row>
    <row r="41" spans="2:6" x14ac:dyDescent="0.2">
      <c r="C41" s="2"/>
      <c r="D41" s="1"/>
      <c r="E41" s="1"/>
    </row>
  </sheetData>
  <mergeCells count="1">
    <mergeCell ref="D1:E1"/>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Lise</vt:lpstr>
      <vt:lpstr>Sayfa1</vt:lpstr>
    </vt:vector>
  </TitlesOfParts>
  <Manager/>
  <Company>Soner İŞBECER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BİLİŞİM TEKNOLOJİLERİ VE YAZILIM DERSİ DERSİ YILLIK PLAN</dc:title>
  <dc:subject>BİLİŞİM TEKNOLOJİLERİ VE YAZILIM DERSİ DERSİ YILLIK PLAN</dc:subject>
  <dc:creator>Soner İŞBECER</dc:creator>
  <cp:keywords>bilişim yıllık plan</cp:keywords>
  <dc:description>Bu plan Soner İŞBECER web sitesi üzerineden hazırlanmıştır. BİLİŞİM TEKNOLOJİLERİ VE YAZILIM DERSİ YILLIK PLAN İNDİR:https://www.sonerisbecer.com/5-sinif-bilisim-teknolojileri-yillik-plan</dc:description>
  <cp:lastModifiedBy>xx1037@365mak.com</cp:lastModifiedBy>
  <cp:revision>0</cp:revision>
  <cp:lastPrinted>2026-09-30T16:11:13Z</cp:lastPrinted>
  <dcterms:created xsi:type="dcterms:W3CDTF">2024-08-16T15:08:46Z</dcterms:created>
  <dcterms:modified xsi:type="dcterms:W3CDTF">2026-09-30T16:35:06Z</dcterms:modified>
  <cp:category/>
</cp:coreProperties>
</file>