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Rampage\Desktop\Yıllık Plan\Yükleme\"/>
    </mc:Choice>
  </mc:AlternateContent>
  <xr:revisionPtr revIDLastSave="0" documentId="13_ncr:1_{500F9C60-A45F-4CE6-9513-45C25CAB9DC3}" xr6:coauthVersionLast="47" xr6:coauthVersionMax="47" xr10:uidLastSave="{00000000-0000-0000-0000-000000000000}"/>
  <bookViews>
    <workbookView xWindow="-120" yWindow="-120" windowWidth="29040" windowHeight="15720" tabRatio="315" xr2:uid="{00000000-000D-0000-FFFF-FFFF00000000}"/>
  </bookViews>
  <sheets>
    <sheet name="11.Sınıflar_Python_Haftada_1_sa" sheetId="1" r:id="rId1"/>
    <sheet name="Sayfa1"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7" i="1" l="1"/>
  <c r="A4" i="1"/>
  <c r="B4" i="1"/>
  <c r="C4" i="1"/>
  <c r="D4" i="1"/>
  <c r="A5" i="1"/>
  <c r="B5" i="1"/>
  <c r="C5" i="1"/>
  <c r="D5" i="1"/>
  <c r="A6" i="1"/>
  <c r="B6" i="1"/>
  <c r="C6" i="1"/>
  <c r="D6" i="1"/>
  <c r="A7" i="1"/>
  <c r="B7" i="1"/>
  <c r="C7" i="1"/>
  <c r="D7" i="1"/>
  <c r="A8" i="1"/>
  <c r="B8" i="1"/>
  <c r="C8" i="1"/>
  <c r="D8" i="1"/>
  <c r="A9" i="1"/>
  <c r="B9" i="1"/>
  <c r="C9" i="1"/>
  <c r="D9" i="1"/>
  <c r="A10" i="1"/>
  <c r="B10" i="1"/>
  <c r="C10" i="1"/>
  <c r="D10" i="1"/>
  <c r="A11" i="1"/>
  <c r="B11" i="1"/>
  <c r="C11" i="1"/>
  <c r="D11" i="1"/>
  <c r="A12" i="1"/>
  <c r="B12" i="1"/>
  <c r="C12" i="1"/>
  <c r="D12" i="1"/>
  <c r="A13" i="1"/>
  <c r="B13" i="1"/>
  <c r="C13" i="1"/>
  <c r="D13" i="1"/>
  <c r="A14" i="1"/>
  <c r="B14" i="1"/>
  <c r="C14" i="1"/>
  <c r="D14" i="1"/>
  <c r="A15" i="1"/>
  <c r="B15" i="1"/>
  <c r="C15" i="1"/>
  <c r="D15" i="1"/>
  <c r="A16" i="1"/>
  <c r="B16" i="1"/>
  <c r="C16" i="1"/>
  <c r="D16" i="1"/>
  <c r="A17" i="1"/>
  <c r="B17" i="1"/>
  <c r="C17" i="1"/>
  <c r="D17" i="1"/>
  <c r="A18" i="1"/>
  <c r="B18" i="1"/>
  <c r="C18" i="1"/>
  <c r="D18" i="1"/>
  <c r="A19" i="1"/>
  <c r="B19" i="1"/>
  <c r="C19" i="1"/>
  <c r="D19" i="1"/>
  <c r="A20" i="1"/>
  <c r="B20" i="1"/>
  <c r="C20" i="1"/>
  <c r="D20" i="1"/>
  <c r="A21" i="1"/>
  <c r="B21" i="1"/>
  <c r="C21" i="1"/>
  <c r="D21" i="1"/>
  <c r="A23" i="1"/>
  <c r="B23" i="1"/>
  <c r="C23" i="1"/>
  <c r="D23" i="1"/>
  <c r="A24" i="1"/>
  <c r="B24" i="1"/>
  <c r="C24" i="1"/>
  <c r="D24" i="1"/>
  <c r="A25" i="1"/>
  <c r="B25" i="1"/>
  <c r="C25" i="1"/>
  <c r="D25" i="1"/>
  <c r="A26" i="1"/>
  <c r="B26" i="1"/>
  <c r="C26" i="1"/>
  <c r="D26" i="1"/>
  <c r="A27" i="1"/>
  <c r="B27" i="1"/>
  <c r="C27" i="1"/>
  <c r="D27" i="1"/>
  <c r="A28" i="1"/>
  <c r="B28" i="1"/>
  <c r="C28" i="1"/>
  <c r="D28" i="1"/>
  <c r="A29" i="1"/>
  <c r="B29" i="1"/>
  <c r="C29" i="1"/>
  <c r="D29" i="1"/>
  <c r="A30" i="1"/>
  <c r="B30" i="1"/>
  <c r="C30" i="1"/>
  <c r="D30" i="1"/>
  <c r="A31" i="1"/>
  <c r="B31" i="1"/>
  <c r="C31" i="1"/>
  <c r="D31" i="1"/>
  <c r="A32" i="1"/>
  <c r="B32" i="1"/>
  <c r="C32" i="1"/>
  <c r="D32" i="1"/>
  <c r="A33" i="1"/>
  <c r="B33" i="1"/>
  <c r="C33" i="1"/>
  <c r="D33" i="1"/>
  <c r="A34" i="1"/>
  <c r="B34" i="1"/>
  <c r="C34" i="1"/>
  <c r="D34" i="1"/>
  <c r="A35" i="1"/>
  <c r="B35" i="1"/>
  <c r="C35" i="1"/>
  <c r="D35" i="1"/>
  <c r="A36" i="1"/>
  <c r="B36" i="1"/>
  <c r="C36" i="1"/>
  <c r="D36" i="1"/>
  <c r="A37" i="1"/>
  <c r="B37" i="1"/>
  <c r="C37" i="1"/>
  <c r="D37" i="1"/>
  <c r="A38" i="1"/>
  <c r="B38" i="1"/>
  <c r="C38" i="1"/>
  <c r="D38" i="1"/>
  <c r="A39" i="1"/>
  <c r="B39" i="1"/>
  <c r="C39" i="1"/>
  <c r="D39" i="1"/>
  <c r="A40" i="1"/>
  <c r="B40" i="1"/>
  <c r="C40" i="1"/>
  <c r="D40" i="1"/>
  <c r="A41" i="1"/>
  <c r="B41" i="1"/>
  <c r="C41" i="1"/>
  <c r="D41" i="1"/>
  <c r="A42" i="1"/>
  <c r="B42" i="1"/>
  <c r="C42" i="1"/>
  <c r="D42" i="1"/>
  <c r="A43" i="1"/>
  <c r="B43" i="1"/>
  <c r="C43" i="1"/>
  <c r="D43" i="1"/>
  <c r="D3" i="1"/>
  <c r="C3" i="1"/>
  <c r="B3" i="1"/>
  <c r="A3" i="1"/>
  <c r="E3" i="2"/>
  <c r="E4" i="2" s="1"/>
  <c r="E5" i="2" s="1"/>
  <c r="E6" i="2" s="1"/>
  <c r="E7" i="2" s="1"/>
  <c r="E8" i="2" s="1"/>
  <c r="E9" i="2" s="1"/>
  <c r="E10" i="2" s="1"/>
  <c r="E11" i="2" s="1"/>
  <c r="E12" i="2" s="1"/>
  <c r="E13" i="2" s="1"/>
  <c r="E14" i="2" s="1"/>
  <c r="E15" i="2" s="1"/>
  <c r="E16" i="2" s="1"/>
  <c r="E17" i="2" s="1"/>
  <c r="E18" i="2" s="1"/>
  <c r="E19" i="2" s="1"/>
  <c r="E20" i="2" s="1"/>
  <c r="E21" i="2" s="1"/>
  <c r="E22" i="2" s="1"/>
  <c r="E23" i="2" s="1"/>
  <c r="E24" i="2" s="1"/>
  <c r="E25" i="2" s="1"/>
  <c r="E26" i="2" s="1"/>
  <c r="E27" i="2" s="1"/>
  <c r="E28" i="2" s="1"/>
  <c r="E29" i="2" s="1"/>
  <c r="E30" i="2" s="1"/>
  <c r="E31" i="2" s="1"/>
  <c r="E32" i="2" s="1"/>
  <c r="E33" i="2" s="1"/>
  <c r="E34" i="2" s="1"/>
  <c r="E35" i="2" s="1"/>
  <c r="E36" i="2" s="1"/>
  <c r="E37" i="2" s="1"/>
  <c r="E38" i="2" s="1"/>
  <c r="E39" i="2" s="1"/>
  <c r="E40" i="2" s="1"/>
  <c r="D3" i="2"/>
  <c r="D4" i="2" s="1"/>
  <c r="C3" i="2"/>
  <c r="B3" i="2"/>
  <c r="C2" i="2"/>
  <c r="B2" i="2"/>
  <c r="B4" i="2" l="1"/>
  <c r="C4" i="2"/>
  <c r="D5" i="2"/>
  <c r="D6" i="2" l="1"/>
  <c r="B5" i="2"/>
  <c r="C5" i="2"/>
  <c r="D7" i="2" l="1"/>
  <c r="C6" i="2"/>
  <c r="B6" i="2"/>
  <c r="D8" i="2" l="1"/>
  <c r="C7" i="2"/>
  <c r="B7" i="2"/>
  <c r="D9" i="2" l="1"/>
  <c r="B8" i="2"/>
  <c r="C8" i="2"/>
  <c r="C9" i="2" l="1"/>
  <c r="B9" i="2"/>
  <c r="D10" i="2"/>
  <c r="B10" i="2" l="1"/>
  <c r="C10" i="2"/>
  <c r="D11" i="2"/>
  <c r="D12" i="2" l="1"/>
  <c r="C11" i="2"/>
  <c r="B11" i="2"/>
  <c r="D13" i="2" l="1"/>
  <c r="C12" i="2"/>
  <c r="B12" i="2"/>
  <c r="B13" i="2" l="1"/>
  <c r="D14" i="2"/>
  <c r="C13" i="2"/>
  <c r="D15" i="2" l="1"/>
  <c r="B14" i="2"/>
  <c r="C14" i="2"/>
  <c r="B15" i="2" l="1"/>
  <c r="D16" i="2"/>
  <c r="C15" i="2"/>
  <c r="C16" i="2" l="1"/>
  <c r="B16" i="2"/>
  <c r="D17" i="2"/>
  <c r="D18" i="2" l="1"/>
  <c r="C17" i="2"/>
  <c r="B17" i="2"/>
  <c r="D19" i="2" l="1"/>
  <c r="C18" i="2"/>
  <c r="B18" i="2"/>
  <c r="B19" i="2" l="1"/>
  <c r="D20" i="2"/>
  <c r="C19" i="2"/>
  <c r="D21" i="2" l="1"/>
  <c r="B20" i="2"/>
  <c r="C20" i="2"/>
  <c r="B21" i="2" l="1"/>
  <c r="D22" i="2"/>
  <c r="C21" i="2"/>
  <c r="B22" i="2" l="1"/>
  <c r="C22" i="2"/>
  <c r="D23" i="2"/>
  <c r="D24" i="2" l="1"/>
  <c r="B23" i="2"/>
  <c r="C23" i="2"/>
  <c r="B24" i="2" l="1"/>
  <c r="D25" i="2"/>
  <c r="C24" i="2"/>
  <c r="B25" i="2" l="1"/>
  <c r="D26" i="2"/>
  <c r="C25" i="2"/>
  <c r="D27" i="2" l="1"/>
  <c r="B26" i="2"/>
  <c r="C26" i="2"/>
  <c r="D28" i="2" l="1"/>
  <c r="C27" i="2"/>
  <c r="B27" i="2"/>
  <c r="C28" i="2" l="1"/>
  <c r="B28" i="2"/>
  <c r="D29" i="2"/>
  <c r="D30" i="2" l="1"/>
  <c r="B29" i="2"/>
  <c r="C29" i="2"/>
  <c r="B30" i="2" l="1"/>
  <c r="D31" i="2"/>
  <c r="C30" i="2"/>
  <c r="B31" i="2" l="1"/>
  <c r="D32" i="2"/>
  <c r="C31" i="2"/>
  <c r="D33" i="2" l="1"/>
  <c r="C32" i="2"/>
  <c r="B32" i="2"/>
  <c r="B33" i="2" l="1"/>
  <c r="D34" i="2"/>
  <c r="C33" i="2"/>
  <c r="B34" i="2" l="1"/>
  <c r="C34" i="2"/>
  <c r="D35" i="2"/>
  <c r="D36" i="2" l="1"/>
  <c r="B35" i="2"/>
  <c r="C35" i="2"/>
  <c r="B36" i="2" l="1"/>
  <c r="D37" i="2"/>
  <c r="C36" i="2"/>
  <c r="B37" i="2" l="1"/>
  <c r="D38" i="2"/>
  <c r="C37" i="2"/>
  <c r="D39" i="2" l="1"/>
  <c r="B38" i="2"/>
  <c r="C38" i="2"/>
  <c r="C39" i="2" l="1"/>
  <c r="D40" i="2"/>
  <c r="B39" i="2"/>
  <c r="C40" i="2" l="1"/>
  <c r="B4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tc={9BA0A8B7-83AE-4A5D-85B5-DF86D828E362}</author>
  </authors>
  <commentList>
    <comment ref="D1" authorId="0" shapeId="0" xr:uid="{9BA0A8B7-83AE-4A5D-85B5-DF86D828E362}">
      <text>
        <t>[Yorum yazışması]
Excel sürümünüz bu yorum yazışmasını okumanıza izin veriyor, ancak dosya daha yeni bir Excel sürümünde açılırsa, yapılan düzenlemeler kaldırılır. Daha fazla bilgi: https://go.microsoft.com/fwlink/?linkid=870924.
Açıklama:
    Sadece ilk satırdaki tarihi değiştir</t>
      </text>
    </comment>
  </commentList>
</comments>
</file>

<file path=xl/sharedStrings.xml><?xml version="1.0" encoding="utf-8"?>
<sst xmlns="http://schemas.openxmlformats.org/spreadsheetml/2006/main" count="168" uniqueCount="74">
  <si>
    <t>AY</t>
  </si>
  <si>
    <t>HAFTA</t>
  </si>
  <si>
    <t>GÜN</t>
  </si>
  <si>
    <t>SAAT</t>
  </si>
  <si>
    <t>KAZANIMLAR</t>
  </si>
  <si>
    <t>ÜNİTE VE KONU</t>
  </si>
  <si>
    <t>Not: Bu plan, Talim ve Terbiye Kurulu Başkanlığının 22/11/2023 tarih ve 109 sayılı kararıyla kabul edilen Oratöğretim Genel Müdürlüğü Bilişim Teknolojileri ve Yazılım Dersi Öğretim Programına göre hazırlanmıştır.</t>
  </si>
  <si>
    <t>ÖLÇME DEĞERLENDİRME</t>
  </si>
  <si>
    <t>YÖNTEM VE TEKNİKLER</t>
  </si>
  <si>
    <t>OKUL DIŞI ÖĞRENME</t>
  </si>
  <si>
    <t>Anlatım, Soru-Cevap , Takım/Grup Çalışması, Örnek Olay İncelemesi, Gösterip yaptırma</t>
  </si>
  <si>
    <t>Öz Değerlendirme, Sözlü yoklama, Ders Materyalleri Ölçme ve Değerlendirme Bölümleri</t>
  </si>
  <si>
    <t>BELİRLİ GÜN VE HAFTALAR</t>
  </si>
  <si>
    <t>15 Temmuz Demokrasi ve Milli Birlik Günü</t>
  </si>
  <si>
    <t xml:space="preserve">SINAV HAFTASI
</t>
  </si>
  <si>
    <t>Cumhuriyet Bayramı(29 Ekim)</t>
  </si>
  <si>
    <t>Atatürk Haftası(10-16 Kasım)</t>
  </si>
  <si>
    <t xml:space="preserve"> Öğretmenler Günü (24 Kasım)</t>
  </si>
  <si>
    <t xml:space="preserve"> Dünya Engelliler Günü (3 Aralık)</t>
  </si>
  <si>
    <t>İstiklâl Marşı'nın Kabulü ve Mehmet Akif Ersoy'u Anma Günü (12 Mart)</t>
  </si>
  <si>
    <t>Ulusal Egemenlik ve Çocuk Bayramı  (23 Nisan)</t>
  </si>
  <si>
    <t xml:space="preserve">Kût'ül Amâre Zaferi  (29 Nisan)   Emek ve Dayanışma Günü (1 Mayıs) </t>
  </si>
  <si>
    <t>Atatürk'ü Anma ve Gençlik ve Spor Bayramı  (19 Mayıs)</t>
  </si>
  <si>
    <t>İstanbul'un Fethi (29 Mayıs)</t>
  </si>
  <si>
    <t xml:space="preserve">SOSYAL ETKİNLİK
</t>
  </si>
  <si>
    <t>1. ÜNİTE: PYTHON PROGRAMLAMAYA GİRİŞ
Python programlama diliyle çalışılacak ortamlar</t>
  </si>
  <si>
    <t>1. ÜNİTE: PYTHON PROGRAMLAMAYA GİRİŞ
Farklı entegre geliştirme ortamları</t>
  </si>
  <si>
    <t>1.3. Değişkenlerde tutulacak verileri tanımlar.
ç) Bir değişkene veri ataması örnekler üzerinden anlatılır.
d) Değişken isimleri belirlerken dikkat edilmesi gereken kurallar açıklanır, kullanılabilecek bazı standartlar
(camel case,pascal base, vb.) tanıtılır.</t>
  </si>
  <si>
    <t>1.4 Bir değişkeni tanımlarken hangi tür veriyi tutacağını belirler.
a) Değişkenlerin farklı türlerde verileri (tam sayı, ondalıklı sayı, metin, vb.) tutabileceği vurgulanır.
b) Veri türlerinden bahsedilir. Kullanım yerleri örneklerle açıklanır.
c) Kullanım amacına göre veri türü dönüşümlerinden bahsedilir.</t>
  </si>
  <si>
    <t>1.5. Tanımlanan değişkenlerde işlem önceliğini gözetir.
a) Programda kullanılan operatörler listelenir. Aritmetiksel, mantıksal ve atama operatörleri örneklendirilir.
Farklı değişkenlerdeki verilerle karşılaştırma operatörlerini kullanarak işlemler yapılır.
b) Operatörlerle yapılan işlemlerde işlem önceliği gözetilir, farklı sonuçlar elde edilebileceği durumlar
örneklendirilir.</t>
  </si>
  <si>
    <t>1.5. Tanımlanan değişkenlerde işlem önceliğini gözetir.
c) Operatörler ile aritmetiksel ve mantıksal işlemlerden bahsedilir.
ç) Eşitlik ve atama operatörü arasındaki fark örneklerle gösterilir.
d) Matematik dersindeki işlemler ile benzerlikleri anlatılır ve işlem sıralaması bir tablo ile gösterilebilir.</t>
  </si>
  <si>
    <t>1. ÜNİTE: PYTHON PROGRAMLAMAYA GİRİŞ
 Değişkenlerde işlem önceliği</t>
  </si>
  <si>
    <t>1.6. Kullanıcıdan veri alır.
a) Pythonda kullanıcıdan veri almak için kullanılan “input” komutunun kullanımı açıklanır.
b) Kullanıcıdan veri almak için input() komutu kullanılacağı gösterilir.</t>
  </si>
  <si>
    <t>1.7. Kullanıcıdan alınan veriyi değişkene tanımlar.
a) Alınan verinin değişkene atılması örneklerle gösterilir.
b) input() komutunu kullanarak aldığı veriyi değişkene atar.
c) Verinin kullanım amacına göre türünün değiştirilmesi gerektiğinden bahsedilir. Bu değişimin nasıl olacağı
örneklerde gösterilir. Örneğin matematiksel bir işlem yapılacaksa kullanıcıdan alınan verinin integer
türüne dönüştürülmesi için input() komutunun başına int() ifadesinin yazılması gerektiği söylenir.</t>
  </si>
  <si>
    <t>1. ÜNİTE: PYTHON PROGRAMLAMAYA GİRİŞ
Kullanıcıdan alınan veriyi değişkene tanımlama</t>
  </si>
  <si>
    <t xml:space="preserve">1.2. Farklı entegre geliştirme ortamlarını analiz ederek kendisine en uygun çalışma ortamını seçer.
a) Ders akışında kullanılacak Python ide seçilir, kurulumu yapılır. Seçilen Python idesi öğrencilere tanıtılır.
Python programlama diline özgü basit örnekler ile editörde üretilen sonuç gözlemlenir. Kod satırına
yazılan 5+2 ifadesinden elde edilen sonuç ile Python programlamanın işlevselliği ve kodlama kolaylığı
hususunda idenin rolü açıklanır.
b) Özellikleri anlatılan bir Python IDE’si seçilerek öğrencilerle birlikte kurulumu yapılır.
c) Hangi satırların hangi renklerde göründüğü örneklerle açıklanır.
ç) Yorum satırından bahsedilir. Tek satır ve çok satır olması durumunda kullanılacak ifadeler gösterilir.
d) Ekrana yazdırma komutu print()’in önemi ve gerekliliği vurgulanır.
e) Kullanıcıdan veri alınması gereken durumlarda input() komutunun kullanıldığı örneklerle gösterilir.
f) Farklı Python çalışma ortamlarının avantaj ve dezavantajları listelenir.
g) Öğrencilerden kullanacakları Python çalışma ortamını, nedenlerini belirterek seçmeleri istenir.
</t>
  </si>
  <si>
    <t>"1.3. Değişkenlerde tutulacak verileri tanımlar.
a) Python programlama dilinde kullanılan veri türleri listelenir. Metinsel, sayısal, sıralama (list, tuple) ve
sözlük türünde veri tanımlamaları yapılır.
b) Değişken tanımlama kurallarından bahsedilerek verilerin değişkenlere ataması yapılır.
c) Değişken ve sabit kavramlarının tanımı yapılır."</t>
  </si>
  <si>
    <t xml:space="preserve">1. ÜNİTE: PYTHON PROGRAMLAMAYA GİRİŞ
Değişken ve sabit kavramı
</t>
  </si>
  <si>
    <t xml:space="preserve">1. ÜNİTE: PYTHON PROGRAMLAMAYA GİRİŞ
Değişken ve sabit kavramı
</t>
  </si>
  <si>
    <t xml:space="preserve">1. ÜNİTE: PYTHON PROGRAMLAMAYA GİRİŞ
Değişkenlerde veri türleri
</t>
  </si>
  <si>
    <t xml:space="preserve">1. ÜNİTE: PYTHON PROGRAMLAMAYA GİRİŞ
 Değişkenlerde işlem önceliği
</t>
  </si>
  <si>
    <t xml:space="preserve">1. ÜNİTE: PYTHON PROGRAMLAMAYA GİRİŞ
Kullanıcıdan veri alma
</t>
  </si>
  <si>
    <t>2.1. Python programlama dili karar yapılarını içeren programlar geliştirir.
a) Karar yapıları günlük hayattan örneklerle açıklanır. Çoklu karar durumlarında nasıl bir sıralama izlendiği belirtilir. If-else ve if-elif-else koşul durumları karşılaştırılır, farklı problem durumlarıyla kullanılır.
b) İç içe karar yapıları açıklanır. Örnek programlar yazılır.
c) If else yapısının kullanımı açıklanır. Bu yapı kullanılarak problem çözmesi istenir.
ç) Elif yapısının kullanımı açıklanır. Bu yapı kullanılarak problem çözmesi istenir.</t>
  </si>
  <si>
    <t>2. ÜNİTE: PYTHON PROGRAMLAMA DİLİ İLE YAZILIM GELİŞTİRME
Karar yapıları</t>
  </si>
  <si>
    <t xml:space="preserve">2.1. Python programlama dili karar yapılarını içeren programlar geliştirir.
d) Boolean yapısı anlatılır.
e) If, if else, if elif else yapılarının kullanımı açıklanır.
f) Karar yapısı içeren farklı problemleri belirtilen yapılar kullanarak çözecek kodların yazılması istenir.
</t>
  </si>
  <si>
    <t xml:space="preserve">2. ÜNİTE: PYTHON PROGRAMLAMA DİLİ İLE YAZILIM GELİŞTİRME
Karar yapıları
</t>
  </si>
  <si>
    <t>2.2. Bir problemi çözmek için kullanacağı döngü yapısına karar verir.
a) Tekrar eden durumları programlarken for, while gibi döngüleri amacına uygun olarak kullanır.
b) İç içe döngü yapıları kullanımı açıklanır. Örnek programlar yazılır.
c) While ve for döngülerinin program içinde nasıl kullanıldığı anlatılır.</t>
  </si>
  <si>
    <t xml:space="preserve">2. ÜNİTE: PYTHON PROGRAMLAMA DİLİ İLE YAZILIM GELİŞTİRME
Döngü yapıları
</t>
  </si>
  <si>
    <t>2.2. Bir problemi çözmek için kullanacağı döngü yapısına karar verir.
ç) While ve for arasındaki farktan bahsedilir. Hangi durumlarda kullanılacağına dair örnekler verilir.
d) Döngünün belirli bir aralıkta çalışmasını sağlayan range kavramı örneklerle açıklanır.
e) Break ve continue komutlarına örnek verilir.</t>
  </si>
  <si>
    <t xml:space="preserve">2. ÜNİTE: PYTHON PROGRAMLAMA DİLİ İLE YAZILIM GELİŞTİRME
Çoklu koşullar
</t>
  </si>
  <si>
    <t xml:space="preserve">2. ÜNİTE: PYTHON PROGRAMLAMA DİLİ İLE YAZILIM GELİŞTİRME
Fonksiyonlar
</t>
  </si>
  <si>
    <t xml:space="preserve">2. ÜNİTE: PYTHON PROGRAMLAMA DİLİ İLE YAZILIM GELİŞTİRME
Standart fonksiyon kümeleri ve kütüphaneleri
</t>
  </si>
  <si>
    <t>2.5. Standart fonksiyon kümelerini ve kütüphanelerini kullanır.
d) Üst düzey fonksiyonlardan bahsedilir.
e) Kendini çağıran fonksiyonlar örneklendirilir.
f) Yazılmak istenen her programda kullanıcının daha önce tanımladığı fonksiyonları yeniden tekrarlamak
zorunda olup olmadığı sorulur, öğrencilerin fikir yürütmesi istenir.</t>
  </si>
  <si>
    <t>2.5. Standart fonksiyon kümelerini ve kütüphanelerini kullanır.
g) Pythonda yazılan tüm komutların aslında önceden tanımlanmış fonksiyonlar olduğu vurgulanır.
h) Kütüphane tanımı yapılır, Pythonda yaygın kullanılan kütüphanelere örnekler verilir.</t>
  </si>
  <si>
    <t>2.5. Standart fonksiyon kümelerini ve kütüphanelerini kullanır.
c) Öğrencilerden Python programlama dilinde sıklıkla kullanılan ve önemli işlevlere sahip standart fonksiyonlar ile ilgili araştırma yapmaları istenir.
ç) Gömülü fonksiyonların yanında hazır kütüphanelerin varlığından bahsedilir ve örneklendirilerek
açıklanır.</t>
  </si>
  <si>
    <t xml:space="preserve">2.5. Standart fonksiyon kümelerini ve kütüphanelerini kullanır.
a) Ön tanımlı fonksiyon kümelerine yer verilir. Liste üzerinde fonksiyon işlemleri yapılır. Len (), count (), insert () vb. hazır fonksiyonlar örneklendirilir.
b) Math() kütüphanesi kullanılır. math.factorial (8) işleminin sonucu gözlemlenir. Çeşitli hazır fonksiyon kütüphaneleri öğrencilere tanıtılır.
</t>
  </si>
  <si>
    <t xml:space="preserve">2.4. Fonksiyonları program içinde yöntemlerine göre kullanır.
a) Programlama dilinde fonksiyon kullanımı açıklanır. Fonksiyon tanımlaması yapılır, tanımlanan fonksiyonun çağrılması durumunda gerçekleştireceği işlemler tanımlanır. Parametreli ve parametresiz fonksiyonlar yazılarak farkı tartışılır.
b) Fonksiyon kavramı ve kullanım gerekçeleri açıklanır.
</t>
  </si>
  <si>
    <t>2.4. Fonksiyonları program içinde yöntemlerine göre kullanır.
c) Bir programda farklı yerlerde aynı işlemi yapmak için kodları kopyalayıp yapıştırmak yerine fonksiyonların da kullanılabileceği örneklerle gösterilir.
ç) Öğrencilerden kendi girdikleri ismi, ekrana yazdırma işlemi yapan bir fonksiyon tanımlamaları istenir.
d) Parametreli ve parametresiz fonksiyon arasındaki fark örneklerle açıklanır.</t>
  </si>
  <si>
    <t>2.3. Çoklu koşulların mantıksal sonuçlarını değerlendirir.
ç) Öğrencilere içinde tekrar eden komutların bulunduğu kod parçaları verilir. Bu kodların aynı komutların tekrarı olmadan yazılıp yazılamayacağı üzerinde düşünmeleri istenir.</t>
  </si>
  <si>
    <t>2.3. Çoklu koşulların mantıksal sonuçlarını değerlendirir.
d) For/while döngü yapılarının kullanımı açıklanır.
e) Döngü kullanımının kod tekrarını önleyerek programı sadeleştirdiği vurgulanır.</t>
  </si>
  <si>
    <t xml:space="preserve">2.3. Çoklu koşulların mantıksal sonuçlarını değerlendirir.
a) Çoklu koşulların kullanımında mantıksal operatörlerin doğurabileceği sonuçlar tartışılır. Pozitif, negatif mantık yapısı açıklanır. Koşul durumlarında tek tip mantık yapısı üzerinden gidilmesi tavsiye edilir.
b) İç içe döngülerden bahsedilir.
</t>
  </si>
  <si>
    <t>2.3. Çoklu koşulların mantıksal sonuçlarını değerlendirir.
b) İç içe döngülerden bahsedilir.
c) Öğrencilerden iç içe döngüleri kullanılarak çarpım tablosu yapmaları istenir. Örnek üzerinden mantıksal
sonuç çıkarımı için sınıfça tartışılır.</t>
  </si>
  <si>
    <t>1.1. Python programlama diliyle çalışılacak ortamları tanır.
a) IDE (Integrated Development Environment) kavramı açıklanır.
b) Python IDE türlerini listeler. Öğrencilere popüler IDE‘lerin avantaj ve dezavantajları açıklanır.
c) Derlenen ve yorumlanan dillerden ve bunların farklarından bahsedililir.
ç) Derleyici ve yorumlayıcı örnekleri verilir. Derleyici ve yorumlayıcı kullanmanın avantaj ve dezavantajları anlatılır.
d) Python programlama dilinin yorumlanan bir dil olduğu vurgulanır.
e) En yaygın kullanılan IDE’lerden (Atom, IDLE, Jupyter, PyCharm, Pydev, Spyder, Sublime Text ve Visual
Studio Code) bahsedilir.</t>
  </si>
  <si>
    <t>Aylar</t>
  </si>
  <si>
    <t>Hafta</t>
  </si>
  <si>
    <t>Tarihler</t>
  </si>
  <si>
    <t>Ders Saati</t>
  </si>
  <si>
    <t>1.  DÖNEM ARA TATİLİ: 16 - 20 Kasım</t>
  </si>
  <si>
    <t>YARIYIL TATİLİ: 25 Ocak - 5 Şubat 2027</t>
  </si>
  <si>
    <t>2. DÖNEM ARA TATİLİ: 8 - 12 Mart 2027</t>
  </si>
  <si>
    <t>SINAV HAFTASI</t>
  </si>
  <si>
    <t>….....................
Bilişim Teknolojileri Öğretmeni</t>
  </si>
  <si>
    <t>UYGUNDUR.
…..........................
….......................................................
Okul Müdürü</t>
  </si>
  <si>
    <r>
      <t xml:space="preserve">2026-2027 EĞİTİM-ÖĞRETİM YILI ….............. İLİ ….............. İLÇESİ 
…................... ANADOLU LİSESİ BİLİŞİM TEKNOLOJİLERİ VE YAZILIM DERSİ </t>
    </r>
    <r>
      <rPr>
        <b/>
        <sz val="22"/>
        <rFont val="Arial"/>
        <family val="2"/>
        <charset val="162"/>
      </rPr>
      <t>11.SINIFLAR</t>
    </r>
    <r>
      <rPr>
        <b/>
        <sz val="12"/>
        <rFont val="Arial"/>
        <family val="2"/>
      </rPr>
      <t xml:space="preserve"> PROGRAMLAMA DİLLERİ MODÜLÜ (PYTHON) ÜNİTELENDİRİLMİŞ YILLIK DERS PLANI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</si>
</sst>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amily val="2"/>
      <charset val="1"/>
    </font>
    <font>
      <b/>
      <sz val="8"/>
      <name val="Arial"/>
      <family val="2"/>
      <charset val="1"/>
    </font>
    <font>
      <sz val="8"/>
      <name val="Arial"/>
      <family val="2"/>
      <charset val="1"/>
    </font>
    <font>
      <b/>
      <sz val="9"/>
      <name val="Arial"/>
      <family val="2"/>
      <charset val="1"/>
    </font>
    <font>
      <sz val="9"/>
      <name val="Arial"/>
      <family val="2"/>
      <charset val="1"/>
    </font>
    <font>
      <b/>
      <sz val="8"/>
      <name val="Arial"/>
      <family val="2"/>
    </font>
    <font>
      <sz val="8"/>
      <name val="Arial"/>
      <family val="2"/>
    </font>
    <font>
      <sz val="9"/>
      <name val="Arial"/>
      <family val="2"/>
      <charset val="162"/>
    </font>
    <font>
      <b/>
      <sz val="9"/>
      <name val="Arial"/>
      <family val="2"/>
      <charset val="162"/>
    </font>
    <font>
      <sz val="10"/>
      <name val="Arial"/>
      <family val="2"/>
      <charset val="162"/>
    </font>
    <font>
      <b/>
      <sz val="10"/>
      <name val="Arial"/>
      <family val="2"/>
      <charset val="162"/>
    </font>
    <font>
      <b/>
      <sz val="12"/>
      <name val="Arial"/>
      <family val="2"/>
    </font>
    <font>
      <b/>
      <sz val="22"/>
      <name val="Arial"/>
      <family val="2"/>
      <charset val="162"/>
    </font>
  </fonts>
  <fills count="9">
    <fill>
      <patternFill patternType="none"/>
    </fill>
    <fill>
      <patternFill patternType="gray125"/>
    </fill>
    <fill>
      <patternFill patternType="solid">
        <fgColor rgb="FFEEEEEE"/>
        <bgColor indexed="64"/>
      </patternFill>
    </fill>
    <fill>
      <patternFill patternType="solid">
        <fgColor rgb="FFFFFFFF"/>
        <bgColor indexed="64"/>
      </patternFill>
    </fill>
    <fill>
      <patternFill patternType="solid">
        <fgColor theme="2"/>
        <bgColor indexed="64"/>
      </patternFill>
    </fill>
    <fill>
      <patternFill patternType="solid">
        <fgColor theme="0"/>
        <bgColor indexed="64"/>
      </patternFill>
    </fill>
    <fill>
      <patternFill patternType="solid">
        <fgColor rgb="FFFFFFFF"/>
        <bgColor rgb="FF000000"/>
      </patternFill>
    </fill>
    <fill>
      <patternFill patternType="solid">
        <fgColor rgb="FFFFFF00"/>
        <bgColor indexed="64"/>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rgb="FF000000"/>
      </bottom>
      <diagonal/>
    </border>
    <border>
      <left/>
      <right/>
      <top style="thin">
        <color indexed="64"/>
      </top>
      <bottom style="thin">
        <color indexed="64"/>
      </bottom>
      <diagonal/>
    </border>
  </borders>
  <cellStyleXfs count="1">
    <xf numFmtId="0" fontId="0" fillId="0" borderId="0"/>
  </cellStyleXfs>
  <cellXfs count="42">
    <xf numFmtId="0" fontId="0" fillId="0" borderId="0" xfId="0"/>
    <xf numFmtId="0" fontId="6" fillId="0" borderId="0" xfId="0" applyFont="1"/>
    <xf numFmtId="49" fontId="5" fillId="3" borderId="1" xfId="0" applyNumberFormat="1" applyFont="1" applyFill="1" applyBorder="1" applyAlignment="1">
      <alignment horizontal="center" vertical="center" wrapText="1"/>
    </xf>
    <xf numFmtId="49" fontId="2" fillId="3" borderId="1" xfId="0" applyNumberFormat="1" applyFont="1" applyFill="1" applyBorder="1" applyAlignment="1">
      <alignment horizontal="left" vertical="center" wrapText="1"/>
    </xf>
    <xf numFmtId="49" fontId="1" fillId="2" borderId="2" xfId="0" applyNumberFormat="1" applyFont="1" applyFill="1" applyBorder="1" applyAlignment="1">
      <alignment horizontal="center" vertical="center"/>
    </xf>
    <xf numFmtId="49" fontId="2" fillId="3" borderId="1" xfId="0" applyNumberFormat="1" applyFont="1" applyFill="1" applyBorder="1" applyAlignment="1">
      <alignment horizontal="center" vertical="center" wrapText="1"/>
    </xf>
    <xf numFmtId="49"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horizontal="center"/>
    </xf>
    <xf numFmtId="14" fontId="0" fillId="0" borderId="0" xfId="0" applyNumberFormat="1"/>
    <xf numFmtId="14" fontId="0" fillId="7" borderId="0" xfId="0" applyNumberFormat="1" applyFill="1"/>
    <xf numFmtId="49" fontId="2" fillId="5" borderId="1" xfId="0" applyNumberFormat="1" applyFont="1" applyFill="1" applyBorder="1" applyAlignment="1">
      <alignment horizontal="left" vertical="center" wrapText="1"/>
    </xf>
    <xf numFmtId="49" fontId="5" fillId="6"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49" fontId="7" fillId="0" borderId="0" xfId="0" applyNumberFormat="1" applyFont="1" applyAlignment="1">
      <alignment horizontal="center" vertical="center" wrapText="1"/>
    </xf>
    <xf numFmtId="49" fontId="8" fillId="0" borderId="0" xfId="0" applyNumberFormat="1" applyFont="1" applyAlignment="1">
      <alignment horizontal="center" vertical="center" wrapText="1"/>
    </xf>
    <xf numFmtId="0" fontId="9" fillId="0" borderId="0" xfId="0" applyFont="1"/>
    <xf numFmtId="0" fontId="9" fillId="0" borderId="0" xfId="0" applyFont="1" applyAlignment="1">
      <alignment horizontal="center" vertical="center"/>
    </xf>
    <xf numFmtId="49" fontId="2" fillId="3" borderId="0" xfId="0" applyNumberFormat="1" applyFont="1" applyFill="1" applyAlignment="1">
      <alignment horizontal="left" vertical="center" wrapText="1"/>
    </xf>
    <xf numFmtId="49" fontId="5" fillId="3" borderId="0" xfId="0" applyNumberFormat="1" applyFont="1" applyFill="1" applyAlignment="1">
      <alignment horizontal="center" vertical="center" wrapText="1"/>
    </xf>
    <xf numFmtId="49" fontId="2" fillId="3" borderId="0" xfId="0" applyNumberFormat="1" applyFont="1" applyFill="1" applyAlignment="1">
      <alignment horizontal="center" vertical="center" wrapText="1"/>
    </xf>
    <xf numFmtId="49" fontId="2" fillId="5" borderId="1" xfId="0" applyNumberFormat="1" applyFont="1" applyFill="1" applyBorder="1" applyAlignment="1">
      <alignment horizontal="center" vertical="center" wrapText="1"/>
    </xf>
    <xf numFmtId="49" fontId="5" fillId="4" borderId="3" xfId="0" applyNumberFormat="1" applyFont="1" applyFill="1" applyBorder="1" applyAlignment="1">
      <alignment horizontal="center" vertical="center" wrapText="1"/>
    </xf>
    <xf numFmtId="49" fontId="5" fillId="4" borderId="6" xfId="0" applyNumberFormat="1" applyFont="1" applyFill="1" applyBorder="1" applyAlignment="1">
      <alignment horizontal="center" vertical="center" wrapText="1"/>
    </xf>
    <xf numFmtId="49" fontId="5" fillId="4" borderId="4" xfId="0" applyNumberFormat="1" applyFont="1" applyFill="1" applyBorder="1" applyAlignment="1">
      <alignment horizontal="center" vertical="center" wrapText="1"/>
    </xf>
    <xf numFmtId="49" fontId="11" fillId="0" borderId="5" xfId="0" applyNumberFormat="1" applyFont="1" applyBorder="1" applyAlignment="1">
      <alignment horizontal="center" vertical="center" wrapText="1"/>
    </xf>
    <xf numFmtId="49" fontId="3" fillId="2" borderId="1" xfId="0" applyNumberFormat="1" applyFont="1" applyFill="1" applyBorder="1" applyAlignment="1">
      <alignment horizontal="center" vertical="center" wrapText="1"/>
    </xf>
    <xf numFmtId="49" fontId="4" fillId="0" borderId="0" xfId="0" applyNumberFormat="1" applyFont="1" applyAlignment="1">
      <alignment horizontal="left" vertical="center" wrapText="1"/>
    </xf>
    <xf numFmtId="0" fontId="0" fillId="0" borderId="0" xfId="0"/>
    <xf numFmtId="49" fontId="8" fillId="0" borderId="0" xfId="0" applyNumberFormat="1" applyFont="1" applyAlignment="1">
      <alignment horizontal="center" vertical="center" wrapText="1"/>
    </xf>
    <xf numFmtId="14" fontId="10" fillId="0" borderId="0" xfId="0" applyNumberFormat="1" applyFont="1" applyAlignment="1">
      <alignment horizontal="center" vertical="center"/>
    </xf>
    <xf numFmtId="0" fontId="10" fillId="0" borderId="0" xfId="0" applyFont="1" applyAlignment="1">
      <alignment horizontal="center" vertical="center"/>
    </xf>
    <xf numFmtId="49" fontId="8" fillId="2" borderId="3" xfId="0" applyNumberFormat="1" applyFont="1" applyFill="1" applyBorder="1" applyAlignment="1">
      <alignment horizontal="center" vertical="center" wrapText="1"/>
    </xf>
    <xf numFmtId="49" fontId="8" fillId="2" borderId="6"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wrapText="1"/>
    </xf>
    <xf numFmtId="49" fontId="5" fillId="4" borderId="3" xfId="0" applyNumberFormat="1" applyFont="1" applyFill="1" applyBorder="1" applyAlignment="1">
      <alignment horizontal="center" wrapText="1"/>
    </xf>
    <xf numFmtId="49" fontId="5" fillId="4" borderId="6" xfId="0" applyNumberFormat="1" applyFont="1" applyFill="1" applyBorder="1" applyAlignment="1">
      <alignment horizontal="center" wrapText="1"/>
    </xf>
    <xf numFmtId="49" fontId="5" fillId="4" borderId="4" xfId="0" applyNumberFormat="1" applyFont="1" applyFill="1" applyBorder="1" applyAlignment="1">
      <alignment horizontal="center" wrapText="1"/>
    </xf>
    <xf numFmtId="49" fontId="5" fillId="8" borderId="3" xfId="0" applyNumberFormat="1" applyFont="1" applyFill="1" applyBorder="1" applyAlignment="1">
      <alignment horizontal="center" wrapText="1"/>
    </xf>
    <xf numFmtId="49" fontId="5" fillId="8" borderId="6" xfId="0" applyNumberFormat="1" applyFont="1" applyFill="1" applyBorder="1" applyAlignment="1">
      <alignment horizontal="center" wrapText="1"/>
    </xf>
    <xf numFmtId="49" fontId="5" fillId="8" borderId="4" xfId="0" applyNumberFormat="1" applyFont="1" applyFill="1" applyBorder="1" applyAlignment="1">
      <alignment horizontal="center" wrapText="1"/>
    </xf>
    <xf numFmtId="0" fontId="0" fillId="7" borderId="0" xfId="0"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xx1037@365mak.com" id="{906F5349-4D05-4F7A-9DD9-4A9FEC3DC97E}" userId="S::xx1037@365mak.com::c3c6ac45-836c-4f1c-a19d-f37b05b30331" providerId="AD"/>
</personList>
</file>

<file path=xl/theme/theme1.xml><?xml version="1.0" encoding="utf-8"?>
<a:theme xmlns:a="http://schemas.openxmlformats.org/drawingml/2006/main" name="Office Teması">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D1" dT="2026-09-30T04:13:14.26" personId="{906F5349-4D05-4F7A-9DD9-4A9FEC3DC97E}" id="{9BA0A8B7-83AE-4A5D-85B5-DF86D828E362}">
    <text>Sadece ilk satırdaki tarihi değiştir</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7"/>
  <sheetViews>
    <sheetView tabSelected="1" zoomScale="85" zoomScaleNormal="85" zoomScalePageLayoutView="90" workbookViewId="0">
      <selection activeCell="G3" sqref="G3"/>
    </sheetView>
  </sheetViews>
  <sheetFormatPr defaultColWidth="11.42578125" defaultRowHeight="12.75" x14ac:dyDescent="0.2"/>
  <cols>
    <col min="1" max="1" width="6.42578125" style="7" bestFit="1" customWidth="1"/>
    <col min="2" max="2" width="6.140625" bestFit="1" customWidth="1"/>
    <col min="3" max="3" width="6" customWidth="1"/>
    <col min="4" max="4" width="5" customWidth="1"/>
    <col min="5" max="5" width="67.7109375" customWidth="1"/>
    <col min="6" max="6" width="35" customWidth="1"/>
    <col min="7" max="7" width="25.7109375" customWidth="1"/>
    <col min="8" max="8" width="22" customWidth="1"/>
    <col min="9" max="9" width="21.140625" customWidth="1"/>
    <col min="10" max="10" width="24.140625" customWidth="1"/>
  </cols>
  <sheetData>
    <row r="1" spans="1:17" ht="54" customHeight="1" x14ac:dyDescent="0.2">
      <c r="A1" s="25" t="s">
        <v>73</v>
      </c>
      <c r="B1" s="25"/>
      <c r="C1" s="25"/>
      <c r="D1" s="25"/>
      <c r="E1" s="25"/>
      <c r="F1" s="25"/>
      <c r="G1" s="25"/>
      <c r="H1" s="25"/>
      <c r="I1" s="25"/>
      <c r="J1" s="25"/>
    </row>
    <row r="2" spans="1:17" ht="20.100000000000001" customHeight="1" x14ac:dyDescent="0.2">
      <c r="A2" s="4" t="s">
        <v>0</v>
      </c>
      <c r="B2" s="4" t="s">
        <v>1</v>
      </c>
      <c r="C2" s="4" t="s">
        <v>2</v>
      </c>
      <c r="D2" s="4" t="s">
        <v>3</v>
      </c>
      <c r="E2" s="4" t="s">
        <v>4</v>
      </c>
      <c r="F2" s="4" t="s">
        <v>5</v>
      </c>
      <c r="G2" s="4" t="s">
        <v>7</v>
      </c>
      <c r="H2" s="4" t="s">
        <v>8</v>
      </c>
      <c r="I2" s="4" t="s">
        <v>12</v>
      </c>
      <c r="J2" s="4" t="s">
        <v>9</v>
      </c>
    </row>
    <row r="3" spans="1:17" ht="112.5" x14ac:dyDescent="0.2">
      <c r="A3" s="13" t="str">
        <f>Sayfa1!B2</f>
        <v>Eylül</v>
      </c>
      <c r="B3" s="13">
        <f>Sayfa1!C2</f>
        <v>3</v>
      </c>
      <c r="C3" s="13" t="str">
        <f>TEXT(Sayfa1!D2, "gg") &amp; " - " &amp; TEXT(Sayfa1!E2, "gg")</f>
        <v>14 - 18</v>
      </c>
      <c r="D3" s="13">
        <f>Sayfa1!F2</f>
        <v>1</v>
      </c>
      <c r="E3" s="3" t="s">
        <v>62</v>
      </c>
      <c r="F3" s="2" t="s">
        <v>25</v>
      </c>
      <c r="G3" s="5" t="s">
        <v>11</v>
      </c>
      <c r="H3" s="5" t="s">
        <v>10</v>
      </c>
      <c r="I3" s="5" t="s">
        <v>13</v>
      </c>
      <c r="J3" s="5"/>
    </row>
    <row r="4" spans="1:17" ht="225" x14ac:dyDescent="0.2">
      <c r="A4" s="13" t="str">
        <f>Sayfa1!B3</f>
        <v>Eylül</v>
      </c>
      <c r="B4" s="13">
        <f>Sayfa1!C3</f>
        <v>4</v>
      </c>
      <c r="C4" s="13" t="str">
        <f>TEXT(Sayfa1!D3, "gg") &amp; " - " &amp; TEXT(Sayfa1!E3, "gg")</f>
        <v>21 - 25</v>
      </c>
      <c r="D4" s="13">
        <f>Sayfa1!F3</f>
        <v>1</v>
      </c>
      <c r="E4" s="3" t="s">
        <v>35</v>
      </c>
      <c r="F4" s="2" t="s">
        <v>26</v>
      </c>
      <c r="G4" s="5" t="s">
        <v>11</v>
      </c>
      <c r="H4" s="5" t="s">
        <v>10</v>
      </c>
      <c r="I4" s="5"/>
      <c r="J4" s="5"/>
    </row>
    <row r="5" spans="1:17" ht="67.5" x14ac:dyDescent="0.2">
      <c r="A5" s="13" t="str">
        <f>Sayfa1!B4</f>
        <v>Eylül</v>
      </c>
      <c r="B5" s="13">
        <f>Sayfa1!C4</f>
        <v>5</v>
      </c>
      <c r="C5" s="13" t="str">
        <f>TEXT(Sayfa1!D4, "gg") &amp; " - " &amp; TEXT(Sayfa1!E4, "gg")</f>
        <v>28 - 02</v>
      </c>
      <c r="D5" s="13">
        <f>Sayfa1!F4</f>
        <v>1</v>
      </c>
      <c r="E5" s="3" t="s">
        <v>36</v>
      </c>
      <c r="F5" s="2" t="s">
        <v>37</v>
      </c>
      <c r="G5" s="5" t="s">
        <v>11</v>
      </c>
      <c r="H5" s="5" t="s">
        <v>10</v>
      </c>
      <c r="I5" s="5"/>
      <c r="J5" s="5"/>
    </row>
    <row r="6" spans="1:17" ht="56.25" x14ac:dyDescent="0.2">
      <c r="A6" s="13" t="str">
        <f>Sayfa1!B5</f>
        <v>Ekim</v>
      </c>
      <c r="B6" s="13">
        <f>Sayfa1!C5</f>
        <v>2</v>
      </c>
      <c r="C6" s="13" t="str">
        <f>TEXT(Sayfa1!D5, "gg") &amp; " - " &amp; TEXT(Sayfa1!E5, "gg")</f>
        <v>05 - 09</v>
      </c>
      <c r="D6" s="13">
        <f>Sayfa1!F5</f>
        <v>1</v>
      </c>
      <c r="E6" s="3" t="s">
        <v>27</v>
      </c>
      <c r="F6" s="2" t="s">
        <v>38</v>
      </c>
      <c r="G6" s="5" t="s">
        <v>11</v>
      </c>
      <c r="H6" s="5" t="s">
        <v>10</v>
      </c>
      <c r="I6" s="5"/>
      <c r="J6" s="5"/>
    </row>
    <row r="7" spans="1:17" ht="56.25" x14ac:dyDescent="0.2">
      <c r="A7" s="13" t="str">
        <f>Sayfa1!B6</f>
        <v>Ekim</v>
      </c>
      <c r="B7" s="13">
        <f>Sayfa1!C6</f>
        <v>3</v>
      </c>
      <c r="C7" s="13" t="str">
        <f>TEXT(Sayfa1!D6, "gg") &amp; " - " &amp; TEXT(Sayfa1!E6, "gg")</f>
        <v>12 - 16</v>
      </c>
      <c r="D7" s="13">
        <f>Sayfa1!F6</f>
        <v>1</v>
      </c>
      <c r="E7" s="3" t="s">
        <v>28</v>
      </c>
      <c r="F7" s="2" t="s">
        <v>39</v>
      </c>
      <c r="G7" s="5" t="s">
        <v>11</v>
      </c>
      <c r="H7" s="5" t="s">
        <v>10</v>
      </c>
      <c r="I7" s="5"/>
      <c r="J7" s="5"/>
    </row>
    <row r="8" spans="1:17" ht="56.25" x14ac:dyDescent="0.2">
      <c r="A8" s="13" t="str">
        <f>Sayfa1!B7</f>
        <v>Ekim</v>
      </c>
      <c r="B8" s="13">
        <f>Sayfa1!C7</f>
        <v>4</v>
      </c>
      <c r="C8" s="13" t="str">
        <f>TEXT(Sayfa1!D7, "gg") &amp; " - " &amp; TEXT(Sayfa1!E7, "gg")</f>
        <v>19 - 23</v>
      </c>
      <c r="D8" s="13">
        <f>Sayfa1!F7</f>
        <v>1</v>
      </c>
      <c r="E8" s="3" t="s">
        <v>28</v>
      </c>
      <c r="F8" s="2" t="s">
        <v>39</v>
      </c>
      <c r="G8" s="5" t="s">
        <v>11</v>
      </c>
      <c r="H8" s="5" t="s">
        <v>10</v>
      </c>
      <c r="I8" s="5"/>
      <c r="J8" s="5"/>
    </row>
    <row r="9" spans="1:17" ht="78.75" x14ac:dyDescent="0.2">
      <c r="A9" s="13" t="str">
        <f>Sayfa1!B8</f>
        <v>Ekim</v>
      </c>
      <c r="B9" s="13">
        <f>Sayfa1!C8</f>
        <v>5</v>
      </c>
      <c r="C9" s="13" t="str">
        <f>TEXT(Sayfa1!D8, "gg") &amp; " - " &amp; TEXT(Sayfa1!E8, "gg")</f>
        <v>26 - 30</v>
      </c>
      <c r="D9" s="13">
        <f>Sayfa1!F8</f>
        <v>1</v>
      </c>
      <c r="E9" s="3" t="s">
        <v>29</v>
      </c>
      <c r="F9" s="2" t="s">
        <v>40</v>
      </c>
      <c r="G9" s="5" t="s">
        <v>11</v>
      </c>
      <c r="H9" s="5" t="s">
        <v>10</v>
      </c>
      <c r="I9" s="5" t="s">
        <v>15</v>
      </c>
      <c r="J9" s="5"/>
    </row>
    <row r="10" spans="1:17" s="1" customFormat="1" ht="107.25" customHeight="1" x14ac:dyDescent="0.2">
      <c r="A10" s="13" t="str">
        <f>Sayfa1!B9</f>
        <v>Kasım</v>
      </c>
      <c r="B10" s="13">
        <f>Sayfa1!C9</f>
        <v>1</v>
      </c>
      <c r="C10" s="13" t="str">
        <f>TEXT(Sayfa1!D9, "gg") &amp; " - " &amp; TEXT(Sayfa1!E9, "gg")</f>
        <v>02 - 06</v>
      </c>
      <c r="D10" s="13">
        <f>Sayfa1!F9</f>
        <v>1</v>
      </c>
      <c r="E10" s="3" t="s">
        <v>29</v>
      </c>
      <c r="F10" s="2" t="s">
        <v>40</v>
      </c>
      <c r="G10" s="5" t="s">
        <v>11</v>
      </c>
      <c r="H10" s="5" t="s">
        <v>10</v>
      </c>
      <c r="I10" s="5" t="s">
        <v>16</v>
      </c>
      <c r="J10" s="5"/>
    </row>
    <row r="11" spans="1:17" ht="25.5" customHeight="1" x14ac:dyDescent="0.2">
      <c r="A11" s="13" t="str">
        <f>Sayfa1!B10</f>
        <v>Kasım</v>
      </c>
      <c r="B11" s="13">
        <f>Sayfa1!C10</f>
        <v>2</v>
      </c>
      <c r="C11" s="13" t="str">
        <f>TEXT(Sayfa1!D10, "gg") &amp; " - " &amp; TEXT(Sayfa1!E10, "gg")</f>
        <v>09 - 13</v>
      </c>
      <c r="D11" s="13">
        <f>Sayfa1!F10</f>
        <v>1</v>
      </c>
      <c r="E11" s="22" t="s">
        <v>70</v>
      </c>
      <c r="F11" s="23"/>
      <c r="G11" s="23"/>
      <c r="H11" s="23"/>
      <c r="I11" s="23"/>
      <c r="J11" s="24"/>
      <c r="L11" s="18"/>
      <c r="M11" s="19"/>
      <c r="N11" s="18"/>
      <c r="O11" s="18"/>
      <c r="P11" s="18"/>
      <c r="Q11" s="20"/>
    </row>
    <row r="12" spans="1:17" ht="33" customHeight="1" x14ac:dyDescent="0.2">
      <c r="A12" s="13" t="str">
        <f>Sayfa1!B11</f>
        <v>Kasım</v>
      </c>
      <c r="B12" s="13">
        <f>Sayfa1!C11</f>
        <v>3</v>
      </c>
      <c r="C12" s="13" t="str">
        <f>TEXT(Sayfa1!D11, "gg") &amp; " - " &amp; TEXT(Sayfa1!E11, "gg")</f>
        <v>16 - 20</v>
      </c>
      <c r="D12" s="13">
        <f>Sayfa1!F11</f>
        <v>1</v>
      </c>
      <c r="E12" s="26" t="s">
        <v>67</v>
      </c>
      <c r="F12" s="26"/>
      <c r="G12" s="26"/>
      <c r="H12" s="26"/>
      <c r="I12" s="26"/>
      <c r="J12" s="26"/>
    </row>
    <row r="13" spans="1:17" ht="56.25" x14ac:dyDescent="0.2">
      <c r="A13" s="13" t="str">
        <f>Sayfa1!B12</f>
        <v>Kasım</v>
      </c>
      <c r="B13" s="13">
        <f>Sayfa1!C12</f>
        <v>4</v>
      </c>
      <c r="C13" s="13" t="str">
        <f>TEXT(Sayfa1!D12, "gg") &amp; " - " &amp; TEXT(Sayfa1!E12, "gg")</f>
        <v>23 - 27</v>
      </c>
      <c r="D13" s="13">
        <f>Sayfa1!F12</f>
        <v>1</v>
      </c>
      <c r="E13" s="3" t="s">
        <v>30</v>
      </c>
      <c r="F13" s="2" t="s">
        <v>31</v>
      </c>
      <c r="G13" s="5" t="s">
        <v>11</v>
      </c>
      <c r="H13" s="5" t="s">
        <v>10</v>
      </c>
      <c r="I13" s="5" t="s">
        <v>17</v>
      </c>
      <c r="J13" s="5"/>
    </row>
    <row r="14" spans="1:17" ht="56.25" x14ac:dyDescent="0.2">
      <c r="A14" s="13" t="str">
        <f>Sayfa1!B13</f>
        <v>Kasım</v>
      </c>
      <c r="B14" s="13">
        <f>Sayfa1!C13</f>
        <v>5</v>
      </c>
      <c r="C14" s="13" t="str">
        <f>TEXT(Sayfa1!D13, "gg") &amp; " - " &amp; TEXT(Sayfa1!E13, "gg")</f>
        <v>30 - 04</v>
      </c>
      <c r="D14" s="13">
        <f>Sayfa1!F13</f>
        <v>1</v>
      </c>
      <c r="E14" s="3" t="s">
        <v>30</v>
      </c>
      <c r="F14" s="2" t="s">
        <v>31</v>
      </c>
      <c r="G14" s="5" t="s">
        <v>11</v>
      </c>
      <c r="H14" s="5" t="s">
        <v>10</v>
      </c>
      <c r="I14" s="5" t="s">
        <v>18</v>
      </c>
      <c r="J14" s="5"/>
    </row>
    <row r="15" spans="1:17" ht="56.25" x14ac:dyDescent="0.2">
      <c r="A15" s="13" t="str">
        <f>Sayfa1!B14</f>
        <v>Aralık</v>
      </c>
      <c r="B15" s="13">
        <f>Sayfa1!C14</f>
        <v>2</v>
      </c>
      <c r="C15" s="13" t="str">
        <f>TEXT(Sayfa1!D14, "gg") &amp; " - " &amp; TEXT(Sayfa1!E14, "gg")</f>
        <v>07 - 11</v>
      </c>
      <c r="D15" s="13">
        <f>Sayfa1!F14</f>
        <v>1</v>
      </c>
      <c r="E15" s="3" t="s">
        <v>32</v>
      </c>
      <c r="F15" s="2" t="s">
        <v>41</v>
      </c>
      <c r="G15" s="5" t="s">
        <v>11</v>
      </c>
      <c r="H15" s="5" t="s">
        <v>10</v>
      </c>
      <c r="I15" s="5"/>
      <c r="J15" s="5"/>
    </row>
    <row r="16" spans="1:17" ht="56.25" x14ac:dyDescent="0.2">
      <c r="A16" s="13" t="str">
        <f>Sayfa1!B15</f>
        <v>Aralık</v>
      </c>
      <c r="B16" s="13">
        <f>Sayfa1!C15</f>
        <v>3</v>
      </c>
      <c r="C16" s="13" t="str">
        <f>TEXT(Sayfa1!D15, "gg") &amp; " - " &amp; TEXT(Sayfa1!E15, "gg")</f>
        <v>14 - 18</v>
      </c>
      <c r="D16" s="13">
        <f>Sayfa1!F15</f>
        <v>1</v>
      </c>
      <c r="E16" s="3" t="s">
        <v>32</v>
      </c>
      <c r="F16" s="2" t="s">
        <v>41</v>
      </c>
      <c r="G16" s="5" t="s">
        <v>11</v>
      </c>
      <c r="H16" s="5" t="s">
        <v>10</v>
      </c>
      <c r="I16" s="5"/>
      <c r="J16" s="5"/>
    </row>
    <row r="17" spans="1:10" ht="101.25" x14ac:dyDescent="0.2">
      <c r="A17" s="13" t="str">
        <f>Sayfa1!B16</f>
        <v>Aralık</v>
      </c>
      <c r="B17" s="13">
        <f>Sayfa1!C16</f>
        <v>4</v>
      </c>
      <c r="C17" s="13" t="str">
        <f>TEXT(Sayfa1!D16, "gg") &amp; " - " &amp; TEXT(Sayfa1!E16, "gg")</f>
        <v>21 - 25</v>
      </c>
      <c r="D17" s="13">
        <f>Sayfa1!F16</f>
        <v>1</v>
      </c>
      <c r="E17" s="3" t="s">
        <v>33</v>
      </c>
      <c r="F17" s="2" t="s">
        <v>34</v>
      </c>
      <c r="G17" s="5" t="s">
        <v>11</v>
      </c>
      <c r="H17" s="5" t="s">
        <v>10</v>
      </c>
      <c r="I17" s="5"/>
      <c r="J17" s="5"/>
    </row>
    <row r="18" spans="1:10" ht="107.1" customHeight="1" x14ac:dyDescent="0.2">
      <c r="A18" s="13" t="str">
        <f>Sayfa1!B17</f>
        <v>Aralık</v>
      </c>
      <c r="B18" s="13">
        <f>Sayfa1!C17</f>
        <v>5</v>
      </c>
      <c r="C18" s="13" t="str">
        <f>TEXT(Sayfa1!D17, "gg") &amp; " - " &amp; TEXT(Sayfa1!E17, "gg")</f>
        <v>28 - 01</v>
      </c>
      <c r="D18" s="13">
        <f>Sayfa1!F17</f>
        <v>1</v>
      </c>
      <c r="E18" s="3" t="s">
        <v>33</v>
      </c>
      <c r="F18" s="2" t="s">
        <v>34</v>
      </c>
      <c r="G18" s="5" t="s">
        <v>11</v>
      </c>
      <c r="H18" s="5" t="s">
        <v>10</v>
      </c>
      <c r="I18" s="5"/>
      <c r="J18" s="5"/>
    </row>
    <row r="19" spans="1:10" s="1" customFormat="1" ht="102" customHeight="1" x14ac:dyDescent="0.2">
      <c r="A19" s="13" t="str">
        <f>Sayfa1!B18</f>
        <v>Ocak</v>
      </c>
      <c r="B19" s="13">
        <f>Sayfa1!C18</f>
        <v>2</v>
      </c>
      <c r="C19" s="13" t="str">
        <f>TEXT(Sayfa1!D18, "gg") &amp; " - " &amp; TEXT(Sayfa1!E18, "gg")</f>
        <v>04 - 08</v>
      </c>
      <c r="D19" s="13">
        <f>Sayfa1!F18</f>
        <v>1</v>
      </c>
      <c r="E19" s="3" t="s">
        <v>42</v>
      </c>
      <c r="F19" s="2" t="s">
        <v>43</v>
      </c>
      <c r="G19" s="21" t="s">
        <v>11</v>
      </c>
      <c r="H19" s="21" t="s">
        <v>10</v>
      </c>
      <c r="I19" s="5"/>
      <c r="J19" s="5"/>
    </row>
    <row r="20" spans="1:10" ht="78.75" x14ac:dyDescent="0.2">
      <c r="A20" s="13" t="str">
        <f>Sayfa1!B19</f>
        <v>Ocak</v>
      </c>
      <c r="B20" s="13">
        <f>Sayfa1!C19</f>
        <v>3</v>
      </c>
      <c r="C20" s="13" t="str">
        <f>TEXT(Sayfa1!D19, "gg") &amp; " - " &amp; TEXT(Sayfa1!E19, "gg")</f>
        <v>11 - 15</v>
      </c>
      <c r="D20" s="13">
        <f>Sayfa1!F19</f>
        <v>1</v>
      </c>
      <c r="E20" s="3" t="s">
        <v>42</v>
      </c>
      <c r="F20" s="2" t="s">
        <v>43</v>
      </c>
      <c r="G20" s="5" t="s">
        <v>11</v>
      </c>
      <c r="H20" s="5" t="s">
        <v>10</v>
      </c>
      <c r="I20" s="5"/>
      <c r="J20" s="5"/>
    </row>
    <row r="21" spans="1:10" ht="31.5" customHeight="1" x14ac:dyDescent="0.2">
      <c r="A21" s="13" t="str">
        <f>Sayfa1!B20</f>
        <v>Ocak</v>
      </c>
      <c r="B21" s="13">
        <f>Sayfa1!C20</f>
        <v>4</v>
      </c>
      <c r="C21" s="13" t="str">
        <f>TEXT(Sayfa1!D20, "gg") &amp; " - " &amp; TEXT(Sayfa1!E20, "gg")</f>
        <v>18 - 22</v>
      </c>
      <c r="D21" s="13">
        <f>Sayfa1!F20</f>
        <v>1</v>
      </c>
      <c r="E21" s="22" t="s">
        <v>70</v>
      </c>
      <c r="F21" s="23"/>
      <c r="G21" s="23"/>
      <c r="H21" s="23"/>
      <c r="I21" s="23"/>
      <c r="J21" s="24"/>
    </row>
    <row r="22" spans="1:10" ht="28.5" customHeight="1" x14ac:dyDescent="0.2">
      <c r="A22" s="13"/>
      <c r="B22" s="13"/>
      <c r="C22" s="13"/>
      <c r="D22" s="13"/>
      <c r="E22" s="26" t="s">
        <v>68</v>
      </c>
      <c r="F22" s="26"/>
      <c r="G22" s="26"/>
      <c r="H22" s="26"/>
      <c r="I22" s="26"/>
      <c r="J22" s="26"/>
    </row>
    <row r="23" spans="1:10" ht="75.75" customHeight="1" x14ac:dyDescent="0.2">
      <c r="A23" s="13" t="str">
        <f>Sayfa1!B21</f>
        <v>Şubat</v>
      </c>
      <c r="B23" s="13">
        <f>Sayfa1!C21</f>
        <v>2</v>
      </c>
      <c r="C23" s="13" t="str">
        <f>TEXT(Sayfa1!D21, "gg") &amp; " - " &amp; TEXT(Sayfa1!E21, "gg")</f>
        <v>08 - 12</v>
      </c>
      <c r="D23" s="13">
        <f>Sayfa1!F21</f>
        <v>1</v>
      </c>
      <c r="E23" s="3" t="s">
        <v>44</v>
      </c>
      <c r="F23" s="2" t="s">
        <v>45</v>
      </c>
      <c r="G23" s="5" t="s">
        <v>11</v>
      </c>
      <c r="H23" s="5" t="s">
        <v>10</v>
      </c>
      <c r="I23" s="5"/>
      <c r="J23" s="5"/>
    </row>
    <row r="24" spans="1:10" ht="67.5" x14ac:dyDescent="0.2">
      <c r="A24" s="13" t="str">
        <f>Sayfa1!B22</f>
        <v>Şubat</v>
      </c>
      <c r="B24" s="13">
        <f>Sayfa1!C22</f>
        <v>3</v>
      </c>
      <c r="C24" s="13" t="str">
        <f>TEXT(Sayfa1!D22, "gg") &amp; " - " &amp; TEXT(Sayfa1!E22, "gg")</f>
        <v>15 - 19</v>
      </c>
      <c r="D24" s="13">
        <f>Sayfa1!F22</f>
        <v>1</v>
      </c>
      <c r="E24" s="3" t="s">
        <v>44</v>
      </c>
      <c r="F24" s="2" t="s">
        <v>45</v>
      </c>
      <c r="G24" s="5" t="s">
        <v>11</v>
      </c>
      <c r="H24" s="5" t="s">
        <v>10</v>
      </c>
      <c r="I24" s="5"/>
      <c r="J24" s="5"/>
    </row>
    <row r="25" spans="1:10" ht="67.5" x14ac:dyDescent="0.2">
      <c r="A25" s="13" t="str">
        <f>Sayfa1!B23</f>
        <v>Şubat</v>
      </c>
      <c r="B25" s="13">
        <f>Sayfa1!C23</f>
        <v>4</v>
      </c>
      <c r="C25" s="13" t="str">
        <f>TEXT(Sayfa1!D23, "gg") &amp; " - " &amp; TEXT(Sayfa1!E23, "gg")</f>
        <v>22 - 26</v>
      </c>
      <c r="D25" s="13">
        <f>Sayfa1!F23</f>
        <v>1</v>
      </c>
      <c r="E25" s="3" t="s">
        <v>44</v>
      </c>
      <c r="F25" s="2" t="s">
        <v>45</v>
      </c>
      <c r="G25" s="5" t="s">
        <v>11</v>
      </c>
      <c r="H25" s="5" t="s">
        <v>10</v>
      </c>
      <c r="I25" s="5"/>
      <c r="J25" s="5"/>
    </row>
    <row r="26" spans="1:10" ht="19.5" customHeight="1" x14ac:dyDescent="0.2">
      <c r="A26" s="13" t="str">
        <f>Sayfa1!B24</f>
        <v>Mart</v>
      </c>
      <c r="B26" s="13">
        <f>Sayfa1!C24</f>
        <v>1</v>
      </c>
      <c r="C26" s="13" t="str">
        <f>TEXT(Sayfa1!D24, "gg") &amp; " - " &amp; TEXT(Sayfa1!E24, "gg")</f>
        <v>01 - 05</v>
      </c>
      <c r="D26" s="13">
        <f>Sayfa1!F24</f>
        <v>1</v>
      </c>
      <c r="E26" s="22" t="s">
        <v>70</v>
      </c>
      <c r="F26" s="23"/>
      <c r="G26" s="23"/>
      <c r="H26" s="23"/>
      <c r="I26" s="23"/>
      <c r="J26" s="24"/>
    </row>
    <row r="27" spans="1:10" ht="28.5" customHeight="1" x14ac:dyDescent="0.2">
      <c r="A27" s="13" t="str">
        <f>Sayfa1!B25</f>
        <v>Mart</v>
      </c>
      <c r="B27" s="13">
        <f>Sayfa1!C25</f>
        <v>2</v>
      </c>
      <c r="C27" s="13" t="str">
        <f>TEXT(Sayfa1!D25, "gg") &amp; " - " &amp; TEXT(Sayfa1!E25, "gg")</f>
        <v>08 - 12</v>
      </c>
      <c r="D27" s="13">
        <f>Sayfa1!F25</f>
        <v>1</v>
      </c>
      <c r="E27" s="32" t="s">
        <v>69</v>
      </c>
      <c r="F27" s="33"/>
      <c r="G27" s="33"/>
      <c r="H27" s="33"/>
      <c r="I27" s="33"/>
      <c r="J27" s="34"/>
    </row>
    <row r="28" spans="1:10" ht="68.099999999999994" customHeight="1" x14ac:dyDescent="0.2">
      <c r="A28" s="13" t="str">
        <f>Sayfa1!B26</f>
        <v>Mart</v>
      </c>
      <c r="B28" s="13">
        <f>Sayfa1!C26</f>
        <v>3</v>
      </c>
      <c r="C28" s="13" t="str">
        <f>TEXT(Sayfa1!D26, "gg") &amp; " - " &amp; TEXT(Sayfa1!E26, "gg")</f>
        <v>15 - 19</v>
      </c>
      <c r="D28" s="13">
        <f>Sayfa1!F26</f>
        <v>1</v>
      </c>
      <c r="E28" s="3" t="s">
        <v>46</v>
      </c>
      <c r="F28" s="2" t="s">
        <v>47</v>
      </c>
      <c r="G28" s="5" t="s">
        <v>11</v>
      </c>
      <c r="H28" s="5" t="s">
        <v>10</v>
      </c>
      <c r="I28" s="5" t="s">
        <v>19</v>
      </c>
      <c r="J28" s="5"/>
    </row>
    <row r="29" spans="1:10" ht="56.25" x14ac:dyDescent="0.2">
      <c r="A29" s="13" t="str">
        <f>Sayfa1!B27</f>
        <v>Mart</v>
      </c>
      <c r="B29" s="13">
        <f>Sayfa1!C27</f>
        <v>4</v>
      </c>
      <c r="C29" s="13" t="str">
        <f>TEXT(Sayfa1!D27, "gg") &amp; " - " &amp; TEXT(Sayfa1!E27, "gg")</f>
        <v>22 - 26</v>
      </c>
      <c r="D29" s="13">
        <f>Sayfa1!F27</f>
        <v>1</v>
      </c>
      <c r="E29" s="3" t="s">
        <v>46</v>
      </c>
      <c r="F29" s="2" t="s">
        <v>47</v>
      </c>
      <c r="G29" s="5" t="s">
        <v>11</v>
      </c>
      <c r="H29" s="5" t="s">
        <v>10</v>
      </c>
      <c r="I29" s="5"/>
      <c r="J29" s="5"/>
    </row>
    <row r="30" spans="1:10" s="1" customFormat="1" ht="83.25" customHeight="1" x14ac:dyDescent="0.2">
      <c r="A30" s="13" t="str">
        <f>Sayfa1!B28</f>
        <v>Mart</v>
      </c>
      <c r="B30" s="13">
        <f>Sayfa1!C28</f>
        <v>5</v>
      </c>
      <c r="C30" s="13" t="str">
        <f>TEXT(Sayfa1!D28, "gg") &amp; " - " &amp; TEXT(Sayfa1!E28, "gg")</f>
        <v>29 - 02</v>
      </c>
      <c r="D30" s="13">
        <f>Sayfa1!F28</f>
        <v>1</v>
      </c>
      <c r="E30" s="3" t="s">
        <v>48</v>
      </c>
      <c r="F30" s="2" t="s">
        <v>47</v>
      </c>
      <c r="G30" s="5" t="s">
        <v>11</v>
      </c>
      <c r="H30" s="5" t="s">
        <v>10</v>
      </c>
      <c r="I30" s="5"/>
      <c r="J30" s="5"/>
    </row>
    <row r="31" spans="1:10" ht="95.25" customHeight="1" x14ac:dyDescent="0.2">
      <c r="A31" s="13" t="str">
        <f>Sayfa1!B29</f>
        <v>Nisan</v>
      </c>
      <c r="B31" s="13">
        <f>Sayfa1!C29</f>
        <v>2</v>
      </c>
      <c r="C31" s="13" t="str">
        <f>TEXT(Sayfa1!D29, "gg") &amp; " - " &amp; TEXT(Sayfa1!E29, "gg")</f>
        <v>05 - 09</v>
      </c>
      <c r="D31" s="13">
        <f>Sayfa1!F29</f>
        <v>1</v>
      </c>
      <c r="E31" s="3" t="s">
        <v>48</v>
      </c>
      <c r="F31" s="2" t="s">
        <v>47</v>
      </c>
      <c r="G31" s="5" t="s">
        <v>11</v>
      </c>
      <c r="H31" s="5" t="s">
        <v>10</v>
      </c>
      <c r="I31" s="5"/>
      <c r="J31" s="5"/>
    </row>
    <row r="32" spans="1:10" ht="74.25" customHeight="1" x14ac:dyDescent="0.2">
      <c r="A32" s="13" t="str">
        <f>Sayfa1!B30</f>
        <v>Nisan</v>
      </c>
      <c r="B32" s="13">
        <f>Sayfa1!C30</f>
        <v>3</v>
      </c>
      <c r="C32" s="13" t="str">
        <f>TEXT(Sayfa1!D30, "gg") &amp; " - " &amp; TEXT(Sayfa1!E30, "gg")</f>
        <v>12 - 16</v>
      </c>
      <c r="D32" s="13">
        <f>Sayfa1!F30</f>
        <v>1</v>
      </c>
      <c r="E32" s="3" t="s">
        <v>60</v>
      </c>
      <c r="F32" s="2" t="s">
        <v>49</v>
      </c>
      <c r="G32" s="5" t="s">
        <v>11</v>
      </c>
      <c r="H32" s="5" t="s">
        <v>10</v>
      </c>
      <c r="I32" s="5"/>
      <c r="J32" s="5"/>
    </row>
    <row r="33" spans="1:10" ht="56.25" x14ac:dyDescent="0.2">
      <c r="A33" s="13" t="str">
        <f>Sayfa1!B31</f>
        <v>Nisan</v>
      </c>
      <c r="B33" s="13">
        <f>Sayfa1!C31</f>
        <v>4</v>
      </c>
      <c r="C33" s="13" t="str">
        <f>TEXT(Sayfa1!D31, "gg") &amp; " - " &amp; TEXT(Sayfa1!E31, "gg")</f>
        <v>19 - 23</v>
      </c>
      <c r="D33" s="13">
        <f>Sayfa1!F31</f>
        <v>1</v>
      </c>
      <c r="E33" s="3" t="s">
        <v>61</v>
      </c>
      <c r="F33" s="2" t="s">
        <v>49</v>
      </c>
      <c r="G33" s="5" t="s">
        <v>11</v>
      </c>
      <c r="H33" s="5" t="s">
        <v>10</v>
      </c>
      <c r="I33" s="5" t="s">
        <v>20</v>
      </c>
      <c r="J33" s="5"/>
    </row>
    <row r="34" spans="1:10" ht="56.25" x14ac:dyDescent="0.2">
      <c r="A34" s="13" t="str">
        <f>Sayfa1!B32</f>
        <v>Nisan</v>
      </c>
      <c r="B34" s="13">
        <f>Sayfa1!C32</f>
        <v>5</v>
      </c>
      <c r="C34" s="13" t="str">
        <f>TEXT(Sayfa1!D32, "gg") &amp; " - " &amp; TEXT(Sayfa1!E32, "gg")</f>
        <v>26 - 30</v>
      </c>
      <c r="D34" s="13">
        <f>Sayfa1!F32</f>
        <v>1</v>
      </c>
      <c r="E34" s="11" t="s">
        <v>58</v>
      </c>
      <c r="F34" s="2" t="s">
        <v>49</v>
      </c>
      <c r="G34" s="5" t="s">
        <v>11</v>
      </c>
      <c r="H34" s="5" t="s">
        <v>10</v>
      </c>
      <c r="I34" s="5" t="s">
        <v>21</v>
      </c>
      <c r="J34" s="5"/>
    </row>
    <row r="35" spans="1:10" ht="56.25" x14ac:dyDescent="0.2">
      <c r="A35" s="13" t="str">
        <f>Sayfa1!B33</f>
        <v>Mayıs</v>
      </c>
      <c r="B35" s="13">
        <f>Sayfa1!C33</f>
        <v>2</v>
      </c>
      <c r="C35" s="13" t="str">
        <f>TEXT(Sayfa1!D33, "gg") &amp; " - " &amp; TEXT(Sayfa1!E33, "gg")</f>
        <v>03 - 07</v>
      </c>
      <c r="D35" s="13">
        <f>Sayfa1!F33</f>
        <v>1</v>
      </c>
      <c r="E35" s="11" t="s">
        <v>59</v>
      </c>
      <c r="F35" s="2" t="s">
        <v>49</v>
      </c>
      <c r="G35" s="5" t="s">
        <v>11</v>
      </c>
      <c r="H35" s="5" t="s">
        <v>10</v>
      </c>
      <c r="I35" s="5"/>
      <c r="J35" s="5"/>
    </row>
    <row r="36" spans="1:10" ht="67.5" x14ac:dyDescent="0.2">
      <c r="A36" s="13" t="str">
        <f>Sayfa1!B34</f>
        <v>Mayıs</v>
      </c>
      <c r="B36" s="13">
        <f>Sayfa1!C34</f>
        <v>3</v>
      </c>
      <c r="C36" s="13" t="str">
        <f>TEXT(Sayfa1!D34, "gg") &amp; " - " &amp; TEXT(Sayfa1!E34, "gg")</f>
        <v>10 - 14</v>
      </c>
      <c r="D36" s="13">
        <f>Sayfa1!F34</f>
        <v>1</v>
      </c>
      <c r="E36" s="3" t="s">
        <v>56</v>
      </c>
      <c r="F36" s="12" t="s">
        <v>50</v>
      </c>
      <c r="G36" s="5" t="s">
        <v>11</v>
      </c>
      <c r="H36" s="5" t="s">
        <v>10</v>
      </c>
      <c r="I36" s="5"/>
      <c r="J36" s="5"/>
    </row>
    <row r="37" spans="1:10" ht="76.5" customHeight="1" x14ac:dyDescent="0.2">
      <c r="A37" s="13" t="str">
        <f>Sayfa1!B35</f>
        <v>Mayıs</v>
      </c>
      <c r="B37" s="13">
        <f>Sayfa1!C35</f>
        <v>4</v>
      </c>
      <c r="C37" s="13" t="str">
        <f>TEXT(Sayfa1!D35, "gg") &amp; " - " &amp; TEXT(Sayfa1!E35, "gg")</f>
        <v>17 - 21</v>
      </c>
      <c r="D37" s="13">
        <f>Sayfa1!F35</f>
        <v>1</v>
      </c>
      <c r="E37" s="3" t="s">
        <v>57</v>
      </c>
      <c r="F37" s="12" t="s">
        <v>50</v>
      </c>
      <c r="G37" s="5" t="s">
        <v>11</v>
      </c>
      <c r="H37" s="5" t="s">
        <v>10</v>
      </c>
      <c r="I37" s="5" t="s">
        <v>22</v>
      </c>
      <c r="J37" s="5"/>
    </row>
    <row r="38" spans="1:10" ht="67.5" x14ac:dyDescent="0.2">
      <c r="A38" s="13" t="str">
        <f>Sayfa1!B36</f>
        <v>Mayıs</v>
      </c>
      <c r="B38" s="13">
        <f>Sayfa1!C36</f>
        <v>5</v>
      </c>
      <c r="C38" s="13" t="str">
        <f>TEXT(Sayfa1!D36, "gg") &amp; " - " &amp; TEXT(Sayfa1!E36, "gg")</f>
        <v>24 - 28</v>
      </c>
      <c r="D38" s="13">
        <f>Sayfa1!F36</f>
        <v>1</v>
      </c>
      <c r="E38" s="3" t="s">
        <v>55</v>
      </c>
      <c r="F38" s="12" t="s">
        <v>51</v>
      </c>
      <c r="G38" s="5" t="s">
        <v>11</v>
      </c>
      <c r="H38" s="5" t="s">
        <v>10</v>
      </c>
      <c r="I38" s="5" t="s">
        <v>23</v>
      </c>
      <c r="J38" s="5"/>
    </row>
    <row r="39" spans="1:10" ht="67.5" x14ac:dyDescent="0.2">
      <c r="A39" s="13" t="str">
        <f>Sayfa1!B37</f>
        <v>Mayıs</v>
      </c>
      <c r="B39" s="13">
        <f>Sayfa1!C37</f>
        <v>6</v>
      </c>
      <c r="C39" s="13" t="str">
        <f>TEXT(Sayfa1!D37, "gg") &amp; " - " &amp; TEXT(Sayfa1!E37, "gg")</f>
        <v>31 - 04</v>
      </c>
      <c r="D39" s="13">
        <f>Sayfa1!F37</f>
        <v>1</v>
      </c>
      <c r="E39" s="3" t="s">
        <v>54</v>
      </c>
      <c r="F39" s="12" t="s">
        <v>51</v>
      </c>
      <c r="G39" s="5" t="s">
        <v>11</v>
      </c>
      <c r="H39" s="5" t="s">
        <v>10</v>
      </c>
      <c r="I39" s="5"/>
      <c r="J39" s="5"/>
    </row>
    <row r="40" spans="1:10" ht="67.5" x14ac:dyDescent="0.2">
      <c r="A40" s="13" t="str">
        <f>Sayfa1!B38</f>
        <v>Haziran</v>
      </c>
      <c r="B40" s="13">
        <f>Sayfa1!C38</f>
        <v>2</v>
      </c>
      <c r="C40" s="13" t="str">
        <f>TEXT(Sayfa1!D38, "gg") &amp; " - " &amp; TEXT(Sayfa1!E38, "gg")</f>
        <v>07 - 11</v>
      </c>
      <c r="D40" s="13">
        <f>Sayfa1!F38</f>
        <v>1</v>
      </c>
      <c r="E40" s="3" t="s">
        <v>52</v>
      </c>
      <c r="F40" s="12" t="s">
        <v>51</v>
      </c>
      <c r="G40" s="5" t="s">
        <v>11</v>
      </c>
      <c r="H40" s="5" t="s">
        <v>10</v>
      </c>
      <c r="I40" s="5"/>
      <c r="J40" s="5"/>
    </row>
    <row r="41" spans="1:10" s="1" customFormat="1" ht="78" customHeight="1" x14ac:dyDescent="0.2">
      <c r="A41" s="13" t="str">
        <f>Sayfa1!B39</f>
        <v>Haziran</v>
      </c>
      <c r="B41" s="13">
        <f>Sayfa1!C39</f>
        <v>3</v>
      </c>
      <c r="C41" s="13" t="str">
        <f>TEXT(Sayfa1!D39, "gg") &amp; " - " &amp; TEXT(Sayfa1!E39, "gg")</f>
        <v>14 - 18</v>
      </c>
      <c r="D41" s="13">
        <f>Sayfa1!F39</f>
        <v>1</v>
      </c>
      <c r="E41" s="3" t="s">
        <v>53</v>
      </c>
      <c r="F41" s="12" t="s">
        <v>51</v>
      </c>
      <c r="G41" s="5" t="s">
        <v>11</v>
      </c>
      <c r="H41" s="5" t="s">
        <v>10</v>
      </c>
      <c r="I41" s="5"/>
      <c r="J41" s="5"/>
    </row>
    <row r="42" spans="1:10" ht="30" customHeight="1" x14ac:dyDescent="0.2">
      <c r="A42" s="13" t="str">
        <f>Sayfa1!B40</f>
        <v>Haziran</v>
      </c>
      <c r="B42" s="13">
        <f>Sayfa1!C40</f>
        <v>4</v>
      </c>
      <c r="C42" s="13" t="str">
        <f>TEXT(Sayfa1!D40, "gg") &amp; " - " &amp; TEXT(Sayfa1!E40, "gg")</f>
        <v>21 - 25</v>
      </c>
      <c r="D42" s="13">
        <f>Sayfa1!F40</f>
        <v>1</v>
      </c>
      <c r="E42" s="35" t="s">
        <v>14</v>
      </c>
      <c r="F42" s="36"/>
      <c r="G42" s="36"/>
      <c r="H42" s="36"/>
      <c r="I42" s="36"/>
      <c r="J42" s="37"/>
    </row>
    <row r="43" spans="1:10" ht="33" customHeight="1" x14ac:dyDescent="0.2">
      <c r="A43" s="13">
        <f>Sayfa1!B41</f>
        <v>0</v>
      </c>
      <c r="B43" s="13">
        <f>Sayfa1!C41</f>
        <v>0</v>
      </c>
      <c r="C43" s="13" t="str">
        <f>TEXT(Sayfa1!D41, "gg") &amp; " - " &amp; TEXT(Sayfa1!E41, "gg")</f>
        <v>00 - 00</v>
      </c>
      <c r="D43" s="13">
        <f>Sayfa1!F41</f>
        <v>0</v>
      </c>
      <c r="E43" s="38" t="s">
        <v>24</v>
      </c>
      <c r="F43" s="39"/>
      <c r="G43" s="39"/>
      <c r="H43" s="39"/>
      <c r="I43" s="39"/>
      <c r="J43" s="40"/>
    </row>
    <row r="44" spans="1:10" ht="24.95" customHeight="1" x14ac:dyDescent="0.2">
      <c r="A44" s="27" t="s">
        <v>6</v>
      </c>
      <c r="B44" s="28"/>
      <c r="C44" s="28"/>
      <c r="D44" s="28"/>
      <c r="E44" s="28"/>
      <c r="F44" s="28"/>
      <c r="G44" s="28"/>
      <c r="H44" s="28"/>
    </row>
    <row r="45" spans="1:10" ht="9.9499999999999993" customHeight="1" x14ac:dyDescent="0.2">
      <c r="A45" s="6"/>
    </row>
    <row r="46" spans="1:10" s="16" customFormat="1" ht="59.25" customHeight="1" x14ac:dyDescent="0.2">
      <c r="A46" s="14"/>
      <c r="B46" s="14"/>
      <c r="C46" s="14"/>
      <c r="D46" s="14"/>
      <c r="E46" s="15" t="s">
        <v>71</v>
      </c>
      <c r="F46" s="14"/>
      <c r="G46" s="14"/>
      <c r="H46" s="29" t="s">
        <v>72</v>
      </c>
      <c r="I46" s="29"/>
      <c r="J46" s="15"/>
    </row>
    <row r="47" spans="1:10" s="16" customFormat="1" x14ac:dyDescent="0.2">
      <c r="A47" s="17"/>
      <c r="H47" s="30">
        <f>Sayfa1!D2</f>
        <v>46279</v>
      </c>
      <c r="I47" s="31"/>
    </row>
  </sheetData>
  <mergeCells count="12">
    <mergeCell ref="H47:I47"/>
    <mergeCell ref="E22:J22"/>
    <mergeCell ref="E21:J21"/>
    <mergeCell ref="E26:J26"/>
    <mergeCell ref="E27:J27"/>
    <mergeCell ref="E42:J42"/>
    <mergeCell ref="E43:J43"/>
    <mergeCell ref="E11:J11"/>
    <mergeCell ref="A1:J1"/>
    <mergeCell ref="E12:J12"/>
    <mergeCell ref="A44:H44"/>
    <mergeCell ref="H46:I46"/>
  </mergeCells>
  <phoneticPr fontId="2" type="noConversion"/>
  <pageMargins left="0.39370078740157483" right="0.31496062992125984" top="0.31496062992125984" bottom="0.31496062992125984" header="0" footer="0"/>
  <pageSetup paperSize="9" scale="65" orientation="landscape" horizontalDpi="300" verticalDpi="300" copies="2"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4ED11-CC6A-4748-AFF0-547F8BC82289}">
  <dimension ref="B1:F41"/>
  <sheetViews>
    <sheetView workbookViewId="0">
      <selection activeCell="K20" sqref="K20"/>
    </sheetView>
  </sheetViews>
  <sheetFormatPr defaultRowHeight="12.75" x14ac:dyDescent="0.2"/>
  <cols>
    <col min="4" max="5" width="10.140625" bestFit="1" customWidth="1"/>
  </cols>
  <sheetData>
    <row r="1" spans="2:6" x14ac:dyDescent="0.2">
      <c r="B1" t="s">
        <v>63</v>
      </c>
      <c r="C1" t="s">
        <v>64</v>
      </c>
      <c r="D1" s="41" t="s">
        <v>65</v>
      </c>
      <c r="E1" s="41"/>
      <c r="F1" t="s">
        <v>66</v>
      </c>
    </row>
    <row r="2" spans="2:6" x14ac:dyDescent="0.2">
      <c r="B2" t="str">
        <f>TEXT(D2,"aaaa")</f>
        <v>Eylül</v>
      </c>
      <c r="C2" s="8">
        <f>WEEKNUM(D2)-WEEKNUM(EOMONTH(D2,-1)+1)+1</f>
        <v>3</v>
      </c>
      <c r="D2" s="9">
        <v>46279</v>
      </c>
      <c r="E2" s="9">
        <v>46283</v>
      </c>
      <c r="F2">
        <v>1</v>
      </c>
    </row>
    <row r="3" spans="2:6" x14ac:dyDescent="0.2">
      <c r="B3" t="str">
        <f t="shared" ref="B3:B40" si="0">TEXT(D3,"aaaa")</f>
        <v>Eylül</v>
      </c>
      <c r="C3" s="8">
        <f t="shared" ref="C3:C40" si="1">WEEKNUM(D3)-WEEKNUM(EOMONTH(D3,-1)+1)+1</f>
        <v>4</v>
      </c>
      <c r="D3" s="9">
        <f>D2+7</f>
        <v>46286</v>
      </c>
      <c r="E3" s="9">
        <f>E2+7</f>
        <v>46290</v>
      </c>
      <c r="F3">
        <v>1</v>
      </c>
    </row>
    <row r="4" spans="2:6" x14ac:dyDescent="0.2">
      <c r="B4" t="str">
        <f t="shared" si="0"/>
        <v>Eylül</v>
      </c>
      <c r="C4" s="8">
        <f t="shared" si="1"/>
        <v>5</v>
      </c>
      <c r="D4" s="9">
        <f>D3+7</f>
        <v>46293</v>
      </c>
      <c r="E4" s="9">
        <f>E3+7</f>
        <v>46297</v>
      </c>
      <c r="F4">
        <v>1</v>
      </c>
    </row>
    <row r="5" spans="2:6" x14ac:dyDescent="0.2">
      <c r="B5" t="str">
        <f t="shared" si="0"/>
        <v>Ekim</v>
      </c>
      <c r="C5" s="8">
        <f t="shared" si="1"/>
        <v>2</v>
      </c>
      <c r="D5" s="9">
        <f t="shared" ref="D5:E20" si="2">D4+7</f>
        <v>46300</v>
      </c>
      <c r="E5" s="9">
        <f t="shared" si="2"/>
        <v>46304</v>
      </c>
      <c r="F5">
        <v>1</v>
      </c>
    </row>
    <row r="6" spans="2:6" x14ac:dyDescent="0.2">
      <c r="B6" t="str">
        <f t="shared" si="0"/>
        <v>Ekim</v>
      </c>
      <c r="C6" s="8">
        <f t="shared" si="1"/>
        <v>3</v>
      </c>
      <c r="D6" s="9">
        <f t="shared" si="2"/>
        <v>46307</v>
      </c>
      <c r="E6" s="9">
        <f t="shared" si="2"/>
        <v>46311</v>
      </c>
      <c r="F6">
        <v>1</v>
      </c>
    </row>
    <row r="7" spans="2:6" x14ac:dyDescent="0.2">
      <c r="B7" t="str">
        <f t="shared" si="0"/>
        <v>Ekim</v>
      </c>
      <c r="C7" s="8">
        <f t="shared" si="1"/>
        <v>4</v>
      </c>
      <c r="D7" s="9">
        <f t="shared" si="2"/>
        <v>46314</v>
      </c>
      <c r="E7" s="9">
        <f t="shared" si="2"/>
        <v>46318</v>
      </c>
      <c r="F7">
        <v>1</v>
      </c>
    </row>
    <row r="8" spans="2:6" x14ac:dyDescent="0.2">
      <c r="B8" t="str">
        <f t="shared" si="0"/>
        <v>Ekim</v>
      </c>
      <c r="C8" s="8">
        <f t="shared" si="1"/>
        <v>5</v>
      </c>
      <c r="D8" s="9">
        <f t="shared" si="2"/>
        <v>46321</v>
      </c>
      <c r="E8" s="9">
        <f t="shared" si="2"/>
        <v>46325</v>
      </c>
      <c r="F8">
        <v>1</v>
      </c>
    </row>
    <row r="9" spans="2:6" ht="12.75" customHeight="1" x14ac:dyDescent="0.2">
      <c r="B9" t="str">
        <f t="shared" si="0"/>
        <v>Kasım</v>
      </c>
      <c r="C9" s="8">
        <f t="shared" si="1"/>
        <v>1</v>
      </c>
      <c r="D9" s="9">
        <f t="shared" si="2"/>
        <v>46328</v>
      </c>
      <c r="E9" s="9">
        <f t="shared" si="2"/>
        <v>46332</v>
      </c>
      <c r="F9">
        <v>1</v>
      </c>
    </row>
    <row r="10" spans="2:6" x14ac:dyDescent="0.2">
      <c r="B10" t="str">
        <f t="shared" si="0"/>
        <v>Kasım</v>
      </c>
      <c r="C10" s="8">
        <f t="shared" si="1"/>
        <v>2</v>
      </c>
      <c r="D10" s="9">
        <f t="shared" si="2"/>
        <v>46335</v>
      </c>
      <c r="E10" s="9">
        <f t="shared" si="2"/>
        <v>46339</v>
      </c>
      <c r="F10">
        <v>1</v>
      </c>
    </row>
    <row r="11" spans="2:6" x14ac:dyDescent="0.2">
      <c r="B11" t="str">
        <f t="shared" si="0"/>
        <v>Kasım</v>
      </c>
      <c r="C11" s="8">
        <f t="shared" si="1"/>
        <v>3</v>
      </c>
      <c r="D11" s="9">
        <f t="shared" si="2"/>
        <v>46342</v>
      </c>
      <c r="E11" s="9">
        <f t="shared" si="2"/>
        <v>46346</v>
      </c>
      <c r="F11">
        <v>1</v>
      </c>
    </row>
    <row r="12" spans="2:6" x14ac:dyDescent="0.2">
      <c r="B12" t="str">
        <f t="shared" si="0"/>
        <v>Kasım</v>
      </c>
      <c r="C12" s="8">
        <f t="shared" si="1"/>
        <v>4</v>
      </c>
      <c r="D12" s="9">
        <f t="shared" si="2"/>
        <v>46349</v>
      </c>
      <c r="E12" s="9">
        <f t="shared" si="2"/>
        <v>46353</v>
      </c>
      <c r="F12">
        <v>1</v>
      </c>
    </row>
    <row r="13" spans="2:6" x14ac:dyDescent="0.2">
      <c r="B13" t="str">
        <f t="shared" si="0"/>
        <v>Kasım</v>
      </c>
      <c r="C13" s="8">
        <f t="shared" si="1"/>
        <v>5</v>
      </c>
      <c r="D13" s="9">
        <f t="shared" si="2"/>
        <v>46356</v>
      </c>
      <c r="E13" s="9">
        <f t="shared" si="2"/>
        <v>46360</v>
      </c>
      <c r="F13">
        <v>1</v>
      </c>
    </row>
    <row r="14" spans="2:6" x14ac:dyDescent="0.2">
      <c r="B14" t="str">
        <f t="shared" si="0"/>
        <v>Aralık</v>
      </c>
      <c r="C14" s="8">
        <f t="shared" si="1"/>
        <v>2</v>
      </c>
      <c r="D14" s="9">
        <f t="shared" si="2"/>
        <v>46363</v>
      </c>
      <c r="E14" s="9">
        <f t="shared" si="2"/>
        <v>46367</v>
      </c>
      <c r="F14">
        <v>1</v>
      </c>
    </row>
    <row r="15" spans="2:6" x14ac:dyDescent="0.2">
      <c r="B15" t="str">
        <f t="shared" si="0"/>
        <v>Aralık</v>
      </c>
      <c r="C15" s="8">
        <f t="shared" si="1"/>
        <v>3</v>
      </c>
      <c r="D15" s="9">
        <f t="shared" si="2"/>
        <v>46370</v>
      </c>
      <c r="E15" s="9">
        <f t="shared" si="2"/>
        <v>46374</v>
      </c>
      <c r="F15">
        <v>1</v>
      </c>
    </row>
    <row r="16" spans="2:6" x14ac:dyDescent="0.2">
      <c r="B16" t="str">
        <f t="shared" si="0"/>
        <v>Aralık</v>
      </c>
      <c r="C16" s="8">
        <f t="shared" si="1"/>
        <v>4</v>
      </c>
      <c r="D16" s="9">
        <f t="shared" si="2"/>
        <v>46377</v>
      </c>
      <c r="E16" s="9">
        <f t="shared" si="2"/>
        <v>46381</v>
      </c>
      <c r="F16">
        <v>1</v>
      </c>
    </row>
    <row r="17" spans="2:6" x14ac:dyDescent="0.2">
      <c r="B17" t="str">
        <f t="shared" si="0"/>
        <v>Aralık</v>
      </c>
      <c r="C17" s="8">
        <f t="shared" si="1"/>
        <v>5</v>
      </c>
      <c r="D17" s="9">
        <f t="shared" si="2"/>
        <v>46384</v>
      </c>
      <c r="E17" s="9">
        <f t="shared" si="2"/>
        <v>46388</v>
      </c>
      <c r="F17">
        <v>1</v>
      </c>
    </row>
    <row r="18" spans="2:6" x14ac:dyDescent="0.2">
      <c r="B18" t="str">
        <f t="shared" si="0"/>
        <v>Ocak</v>
      </c>
      <c r="C18" s="8">
        <f t="shared" si="1"/>
        <v>2</v>
      </c>
      <c r="D18" s="9">
        <f t="shared" si="2"/>
        <v>46391</v>
      </c>
      <c r="E18" s="9">
        <f t="shared" si="2"/>
        <v>46395</v>
      </c>
      <c r="F18">
        <v>1</v>
      </c>
    </row>
    <row r="19" spans="2:6" x14ac:dyDescent="0.2">
      <c r="B19" t="str">
        <f t="shared" si="0"/>
        <v>Ocak</v>
      </c>
      <c r="C19" s="8">
        <f t="shared" si="1"/>
        <v>3</v>
      </c>
      <c r="D19" s="9">
        <f t="shared" si="2"/>
        <v>46398</v>
      </c>
      <c r="E19" s="9">
        <f t="shared" si="2"/>
        <v>46402</v>
      </c>
      <c r="F19">
        <v>1</v>
      </c>
    </row>
    <row r="20" spans="2:6" x14ac:dyDescent="0.2">
      <c r="B20" t="str">
        <f t="shared" si="0"/>
        <v>Ocak</v>
      </c>
      <c r="C20" s="8">
        <f t="shared" si="1"/>
        <v>4</v>
      </c>
      <c r="D20" s="9">
        <f t="shared" si="2"/>
        <v>46405</v>
      </c>
      <c r="E20" s="9">
        <f t="shared" si="2"/>
        <v>46409</v>
      </c>
      <c r="F20">
        <v>1</v>
      </c>
    </row>
    <row r="21" spans="2:6" x14ac:dyDescent="0.2">
      <c r="B21" t="str">
        <f t="shared" si="0"/>
        <v>Şubat</v>
      </c>
      <c r="C21" s="8">
        <f t="shared" si="1"/>
        <v>2</v>
      </c>
      <c r="D21" s="10">
        <f>D20+21</f>
        <v>46426</v>
      </c>
      <c r="E21" s="10">
        <f>E20+21</f>
        <v>46430</v>
      </c>
      <c r="F21">
        <v>1</v>
      </c>
    </row>
    <row r="22" spans="2:6" x14ac:dyDescent="0.2">
      <c r="B22" t="str">
        <f t="shared" si="0"/>
        <v>Şubat</v>
      </c>
      <c r="C22" s="8">
        <f t="shared" si="1"/>
        <v>3</v>
      </c>
      <c r="D22" s="9">
        <f t="shared" ref="D22:E31" si="3">D21+7</f>
        <v>46433</v>
      </c>
      <c r="E22" s="9">
        <f t="shared" si="3"/>
        <v>46437</v>
      </c>
      <c r="F22">
        <v>1</v>
      </c>
    </row>
    <row r="23" spans="2:6" x14ac:dyDescent="0.2">
      <c r="B23" t="str">
        <f t="shared" si="0"/>
        <v>Şubat</v>
      </c>
      <c r="C23" s="8">
        <f t="shared" si="1"/>
        <v>4</v>
      </c>
      <c r="D23" s="9">
        <f t="shared" si="3"/>
        <v>46440</v>
      </c>
      <c r="E23" s="9">
        <f t="shared" si="3"/>
        <v>46444</v>
      </c>
      <c r="F23">
        <v>1</v>
      </c>
    </row>
    <row r="24" spans="2:6" x14ac:dyDescent="0.2">
      <c r="B24" t="str">
        <f t="shared" si="0"/>
        <v>Mart</v>
      </c>
      <c r="C24" s="8">
        <f t="shared" si="1"/>
        <v>1</v>
      </c>
      <c r="D24" s="9">
        <f t="shared" si="3"/>
        <v>46447</v>
      </c>
      <c r="E24" s="9">
        <f t="shared" si="3"/>
        <v>46451</v>
      </c>
      <c r="F24">
        <v>1</v>
      </c>
    </row>
    <row r="25" spans="2:6" x14ac:dyDescent="0.2">
      <c r="B25" t="str">
        <f t="shared" si="0"/>
        <v>Mart</v>
      </c>
      <c r="C25" s="8">
        <f t="shared" si="1"/>
        <v>2</v>
      </c>
      <c r="D25" s="9">
        <f t="shared" si="3"/>
        <v>46454</v>
      </c>
      <c r="E25" s="9">
        <f t="shared" si="3"/>
        <v>46458</v>
      </c>
      <c r="F25">
        <v>1</v>
      </c>
    </row>
    <row r="26" spans="2:6" x14ac:dyDescent="0.2">
      <c r="B26" t="str">
        <f t="shared" si="0"/>
        <v>Mart</v>
      </c>
      <c r="C26" s="8">
        <f t="shared" si="1"/>
        <v>3</v>
      </c>
      <c r="D26" s="9">
        <f t="shared" si="3"/>
        <v>46461</v>
      </c>
      <c r="E26" s="9">
        <f t="shared" si="3"/>
        <v>46465</v>
      </c>
      <c r="F26">
        <v>1</v>
      </c>
    </row>
    <row r="27" spans="2:6" x14ac:dyDescent="0.2">
      <c r="B27" t="str">
        <f t="shared" si="0"/>
        <v>Mart</v>
      </c>
      <c r="C27" s="8">
        <f t="shared" si="1"/>
        <v>4</v>
      </c>
      <c r="D27" s="9">
        <f t="shared" si="3"/>
        <v>46468</v>
      </c>
      <c r="E27" s="9">
        <f t="shared" si="3"/>
        <v>46472</v>
      </c>
      <c r="F27">
        <v>1</v>
      </c>
    </row>
    <row r="28" spans="2:6" x14ac:dyDescent="0.2">
      <c r="B28" t="str">
        <f t="shared" si="0"/>
        <v>Mart</v>
      </c>
      <c r="C28" s="8">
        <f t="shared" si="1"/>
        <v>5</v>
      </c>
      <c r="D28" s="9">
        <f t="shared" si="3"/>
        <v>46475</v>
      </c>
      <c r="E28" s="9">
        <f t="shared" si="3"/>
        <v>46479</v>
      </c>
      <c r="F28">
        <v>1</v>
      </c>
    </row>
    <row r="29" spans="2:6" x14ac:dyDescent="0.2">
      <c r="B29" t="str">
        <f t="shared" si="0"/>
        <v>Nisan</v>
      </c>
      <c r="C29" s="8">
        <f t="shared" si="1"/>
        <v>2</v>
      </c>
      <c r="D29" s="9">
        <f t="shared" si="3"/>
        <v>46482</v>
      </c>
      <c r="E29" s="9">
        <f t="shared" si="3"/>
        <v>46486</v>
      </c>
      <c r="F29">
        <v>1</v>
      </c>
    </row>
    <row r="30" spans="2:6" x14ac:dyDescent="0.2">
      <c r="B30" t="str">
        <f t="shared" si="0"/>
        <v>Nisan</v>
      </c>
      <c r="C30" s="8">
        <f t="shared" si="1"/>
        <v>3</v>
      </c>
      <c r="D30" s="9">
        <f t="shared" si="3"/>
        <v>46489</v>
      </c>
      <c r="E30" s="9">
        <f t="shared" si="3"/>
        <v>46493</v>
      </c>
      <c r="F30">
        <v>1</v>
      </c>
    </row>
    <row r="31" spans="2:6" x14ac:dyDescent="0.2">
      <c r="B31" t="str">
        <f t="shared" si="0"/>
        <v>Nisan</v>
      </c>
      <c r="C31" s="8">
        <f t="shared" si="1"/>
        <v>4</v>
      </c>
      <c r="D31" s="9">
        <f t="shared" si="3"/>
        <v>46496</v>
      </c>
      <c r="E31" s="9">
        <f t="shared" si="3"/>
        <v>46500</v>
      </c>
      <c r="F31">
        <v>1</v>
      </c>
    </row>
    <row r="32" spans="2:6" x14ac:dyDescent="0.2">
      <c r="B32" t="str">
        <f t="shared" si="0"/>
        <v>Nisan</v>
      </c>
      <c r="C32" s="8">
        <f t="shared" si="1"/>
        <v>5</v>
      </c>
      <c r="D32" s="9">
        <f>D31+7</f>
        <v>46503</v>
      </c>
      <c r="E32" s="9">
        <f>E31+7</f>
        <v>46507</v>
      </c>
      <c r="F32">
        <v>1</v>
      </c>
    </row>
    <row r="33" spans="2:6" x14ac:dyDescent="0.2">
      <c r="B33" t="str">
        <f t="shared" si="0"/>
        <v>Mayıs</v>
      </c>
      <c r="C33" s="8">
        <f t="shared" si="1"/>
        <v>2</v>
      </c>
      <c r="D33" s="9">
        <f>D32+7</f>
        <v>46510</v>
      </c>
      <c r="E33" s="9">
        <f>E32+7</f>
        <v>46514</v>
      </c>
      <c r="F33">
        <v>1</v>
      </c>
    </row>
    <row r="34" spans="2:6" x14ac:dyDescent="0.2">
      <c r="B34" t="str">
        <f t="shared" si="0"/>
        <v>Mayıs</v>
      </c>
      <c r="C34" s="8">
        <f t="shared" si="1"/>
        <v>3</v>
      </c>
      <c r="D34" s="9">
        <f t="shared" ref="D34:E40" si="4">D33+7</f>
        <v>46517</v>
      </c>
      <c r="E34" s="9">
        <f t="shared" si="4"/>
        <v>46521</v>
      </c>
      <c r="F34">
        <v>1</v>
      </c>
    </row>
    <row r="35" spans="2:6" x14ac:dyDescent="0.2">
      <c r="B35" t="str">
        <f t="shared" si="0"/>
        <v>Mayıs</v>
      </c>
      <c r="C35" s="8">
        <f t="shared" si="1"/>
        <v>4</v>
      </c>
      <c r="D35" s="9">
        <f t="shared" si="4"/>
        <v>46524</v>
      </c>
      <c r="E35" s="9">
        <f t="shared" si="4"/>
        <v>46528</v>
      </c>
      <c r="F35">
        <v>1</v>
      </c>
    </row>
    <row r="36" spans="2:6" x14ac:dyDescent="0.2">
      <c r="B36" t="str">
        <f t="shared" si="0"/>
        <v>Mayıs</v>
      </c>
      <c r="C36" s="8">
        <f t="shared" si="1"/>
        <v>5</v>
      </c>
      <c r="D36" s="9">
        <f t="shared" si="4"/>
        <v>46531</v>
      </c>
      <c r="E36" s="9">
        <f t="shared" si="4"/>
        <v>46535</v>
      </c>
      <c r="F36">
        <v>1</v>
      </c>
    </row>
    <row r="37" spans="2:6" x14ac:dyDescent="0.2">
      <c r="B37" t="str">
        <f t="shared" si="0"/>
        <v>Mayıs</v>
      </c>
      <c r="C37" s="8">
        <f t="shared" si="1"/>
        <v>6</v>
      </c>
      <c r="D37" s="9">
        <f t="shared" si="4"/>
        <v>46538</v>
      </c>
      <c r="E37" s="9">
        <f t="shared" si="4"/>
        <v>46542</v>
      </c>
      <c r="F37">
        <v>1</v>
      </c>
    </row>
    <row r="38" spans="2:6" x14ac:dyDescent="0.2">
      <c r="B38" t="str">
        <f t="shared" si="0"/>
        <v>Haziran</v>
      </c>
      <c r="C38" s="8">
        <f t="shared" si="1"/>
        <v>2</v>
      </c>
      <c r="D38" s="9">
        <f t="shared" si="4"/>
        <v>46545</v>
      </c>
      <c r="E38" s="9">
        <f t="shared" si="4"/>
        <v>46549</v>
      </c>
      <c r="F38">
        <v>1</v>
      </c>
    </row>
    <row r="39" spans="2:6" x14ac:dyDescent="0.2">
      <c r="B39" t="str">
        <f t="shared" si="0"/>
        <v>Haziran</v>
      </c>
      <c r="C39" s="8">
        <f t="shared" si="1"/>
        <v>3</v>
      </c>
      <c r="D39" s="9">
        <f t="shared" si="4"/>
        <v>46552</v>
      </c>
      <c r="E39" s="9">
        <f t="shared" si="4"/>
        <v>46556</v>
      </c>
      <c r="F39">
        <v>1</v>
      </c>
    </row>
    <row r="40" spans="2:6" x14ac:dyDescent="0.2">
      <c r="B40" t="str">
        <f t="shared" si="0"/>
        <v>Haziran</v>
      </c>
      <c r="C40" s="8">
        <f t="shared" si="1"/>
        <v>4</v>
      </c>
      <c r="D40" s="9">
        <f t="shared" si="4"/>
        <v>46559</v>
      </c>
      <c r="E40" s="9">
        <f t="shared" si="4"/>
        <v>46563</v>
      </c>
      <c r="F40">
        <v>1</v>
      </c>
    </row>
    <row r="41" spans="2:6" x14ac:dyDescent="0.2">
      <c r="C41" s="8"/>
      <c r="D41" s="9"/>
      <c r="E41" s="9"/>
    </row>
  </sheetData>
  <mergeCells count="1">
    <mergeCell ref="D1:E1"/>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11.Sınıflar_Python_Haftada_1_sa</vt:lpstr>
      <vt:lpstr>Sayfa1</vt:lpstr>
    </vt:vector>
  </TitlesOfParts>
  <Manager/>
  <Company>Soner İŞBECER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BİLİŞİM TEKNOLOJİLERİ VE YAZILIM DERSİ DERSİ YILLIK PLAN</dc:title>
  <dc:subject>BİLİŞİM TEKNOLOJİLERİ VE YAZILIM DERSİ DERSİ YILLIK PLAN</dc:subject>
  <dc:creator>Soner İŞBECER</dc:creator>
  <cp:keywords>bilişim yıllık plan</cp:keywords>
  <dc:description>Bu plan Soner İŞBECER web sitesi üzerineden hazırlanmıştır. BİLİŞİM TEKNOLOJİLERİ VE YAZILIM DERSİ YILLIK PLAN İNDİR:https://www.sonerisbecer.com/5-sinif-bilisim-teknolojileri-yillik-plan</dc:description>
  <cp:lastModifiedBy>xx1037@365mak.com</cp:lastModifiedBy>
  <cp:revision>0</cp:revision>
  <cp:lastPrinted>2026-09-30T16:18:56Z</cp:lastPrinted>
  <dcterms:created xsi:type="dcterms:W3CDTF">2024-08-16T15:08:46Z</dcterms:created>
  <dcterms:modified xsi:type="dcterms:W3CDTF">2026-09-30T16:35:55Z</dcterms:modified>
  <cp:category/>
</cp:coreProperties>
</file>